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07" i="1" l="1"/>
  <c r="H106" i="1"/>
  <c r="G106" i="1"/>
  <c r="H105" i="1"/>
  <c r="G105" i="1" s="1"/>
  <c r="H104" i="1"/>
  <c r="G104" i="1"/>
  <c r="H103" i="1"/>
  <c r="G103" i="1" s="1"/>
  <c r="H102" i="1"/>
  <c r="G102" i="1"/>
  <c r="H101" i="1"/>
  <c r="G101" i="1" s="1"/>
  <c r="H100" i="1"/>
  <c r="G100" i="1"/>
  <c r="H99" i="1"/>
  <c r="G99" i="1" s="1"/>
  <c r="H98" i="1"/>
  <c r="G98" i="1" s="1"/>
  <c r="H97" i="1"/>
  <c r="G97" i="1"/>
  <c r="H96" i="1"/>
  <c r="G96" i="1" s="1"/>
  <c r="H95" i="1"/>
  <c r="G95" i="1"/>
  <c r="H94" i="1"/>
  <c r="G94" i="1" s="1"/>
  <c r="H93" i="1"/>
  <c r="G93" i="1"/>
  <c r="H92" i="1"/>
  <c r="H91" i="1"/>
  <c r="H90" i="1"/>
  <c r="G90" i="1"/>
  <c r="H89" i="1"/>
  <c r="G89" i="1" s="1"/>
  <c r="H88" i="1"/>
  <c r="G88" i="1"/>
  <c r="H87" i="1"/>
  <c r="G87" i="1" s="1"/>
  <c r="H86" i="1"/>
  <c r="G86" i="1"/>
  <c r="H85" i="1"/>
  <c r="G85" i="1" s="1"/>
  <c r="H84" i="1"/>
  <c r="H83" i="1"/>
  <c r="H82" i="1"/>
  <c r="G82" i="1" s="1"/>
  <c r="H81" i="1"/>
  <c r="G81" i="1"/>
  <c r="H80" i="1"/>
  <c r="G80" i="1" s="1"/>
  <c r="H79" i="1"/>
  <c r="G79" i="1"/>
  <c r="H78" i="1"/>
  <c r="G78" i="1" s="1"/>
  <c r="H77" i="1"/>
  <c r="G77" i="1"/>
  <c r="H76" i="1"/>
  <c r="H75" i="1"/>
  <c r="H74" i="1"/>
  <c r="G74" i="1"/>
  <c r="H73" i="1"/>
  <c r="G73" i="1" s="1"/>
  <c r="H72" i="1"/>
  <c r="G72" i="1"/>
  <c r="H71" i="1"/>
  <c r="G71" i="1" s="1"/>
  <c r="H70" i="1"/>
  <c r="G70" i="1"/>
  <c r="H69" i="1"/>
  <c r="G69" i="1" s="1"/>
  <c r="H68" i="1"/>
  <c r="H67" i="1"/>
  <c r="G67" i="1" s="1"/>
  <c r="H66" i="1"/>
  <c r="G66" i="1" s="1"/>
  <c r="H65" i="1"/>
  <c r="G65" i="1"/>
  <c r="H64" i="1"/>
  <c r="G64" i="1" s="1"/>
  <c r="H63" i="1"/>
  <c r="G63" i="1"/>
  <c r="H62" i="1"/>
  <c r="G62" i="1" s="1"/>
  <c r="H61" i="1"/>
  <c r="G61" i="1"/>
  <c r="H60" i="1"/>
  <c r="H59" i="1"/>
  <c r="H58" i="1"/>
  <c r="G58" i="1"/>
  <c r="H57" i="1"/>
  <c r="G57" i="1" s="1"/>
  <c r="H56" i="1"/>
  <c r="G56" i="1"/>
  <c r="H55" i="1"/>
  <c r="G55" i="1" s="1"/>
  <c r="H54" i="1"/>
  <c r="G54" i="1"/>
  <c r="H53" i="1"/>
  <c r="G53" i="1" s="1"/>
  <c r="H52" i="1"/>
  <c r="H51" i="1"/>
  <c r="H50" i="1"/>
  <c r="G50" i="1" s="1"/>
  <c r="H49" i="1"/>
  <c r="G49" i="1"/>
  <c r="H48" i="1"/>
  <c r="G48" i="1" s="1"/>
  <c r="H47" i="1"/>
  <c r="G47" i="1"/>
  <c r="H46" i="1"/>
  <c r="G46" i="1" s="1"/>
  <c r="H45" i="1"/>
  <c r="G45" i="1"/>
  <c r="H44" i="1"/>
  <c r="G44" i="1" s="1"/>
  <c r="H43" i="1"/>
  <c r="H42" i="1"/>
  <c r="G42" i="1" s="1"/>
  <c r="H41" i="1"/>
  <c r="G41" i="1"/>
  <c r="H40" i="1"/>
  <c r="G40" i="1" s="1"/>
  <c r="H39" i="1"/>
  <c r="G39" i="1"/>
  <c r="H38" i="1"/>
  <c r="G38" i="1" s="1"/>
  <c r="H37" i="1"/>
  <c r="G37" i="1"/>
  <c r="H36" i="1"/>
  <c r="G36" i="1" s="1"/>
  <c r="H35" i="1"/>
  <c r="H34" i="1"/>
  <c r="G34" i="1"/>
  <c r="H33" i="1"/>
  <c r="G33" i="1" s="1"/>
  <c r="H32" i="1"/>
  <c r="G32" i="1"/>
  <c r="H31" i="1"/>
  <c r="G31" i="1" s="1"/>
  <c r="H30" i="1"/>
  <c r="G30" i="1"/>
  <c r="H29" i="1"/>
  <c r="G29" i="1" s="1"/>
  <c r="H28" i="1"/>
  <c r="H27" i="1"/>
  <c r="H26" i="1"/>
  <c r="G26" i="1" s="1"/>
  <c r="H25" i="1"/>
  <c r="G25" i="1"/>
  <c r="H24" i="1"/>
  <c r="G24" i="1" s="1"/>
  <c r="H23" i="1"/>
  <c r="G23" i="1"/>
  <c r="H22" i="1"/>
  <c r="G22" i="1" s="1"/>
  <c r="H21" i="1"/>
  <c r="G21" i="1"/>
  <c r="H20" i="1"/>
  <c r="G20" i="1" s="1"/>
  <c r="H19" i="1"/>
  <c r="H18" i="1"/>
  <c r="G18" i="1"/>
  <c r="H17" i="1"/>
  <c r="G17" i="1" s="1"/>
  <c r="H16" i="1"/>
  <c r="G16" i="1"/>
  <c r="H15" i="1"/>
  <c r="G15" i="1" s="1"/>
  <c r="H14" i="1"/>
  <c r="G14" i="1"/>
  <c r="H13" i="1"/>
  <c r="G13" i="1" s="1"/>
  <c r="H12" i="1"/>
  <c r="H11" i="1"/>
  <c r="G11" i="1" s="1"/>
  <c r="H10" i="1"/>
  <c r="G10" i="1" s="1"/>
  <c r="H9" i="1"/>
  <c r="G9" i="1"/>
  <c r="H8" i="1"/>
  <c r="G8" i="1" s="1"/>
  <c r="H7" i="1"/>
  <c r="G7" i="1"/>
  <c r="H6" i="1"/>
  <c r="G6" i="1" s="1"/>
  <c r="H5" i="1"/>
  <c r="H109" i="1" s="1"/>
  <c r="H2" i="1"/>
  <c r="G5" i="1"/>
  <c r="H4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G19" i="1"/>
  <c r="G27" i="1"/>
  <c r="G35" i="1"/>
  <c r="G43" i="1"/>
  <c r="G51" i="1"/>
  <c r="G59" i="1"/>
  <c r="G75" i="1"/>
  <c r="G83" i="1"/>
  <c r="G91" i="1"/>
  <c r="G107" i="1"/>
  <c r="G4" i="1"/>
  <c r="G109" i="1" s="1"/>
  <c r="G12" i="1"/>
  <c r="G28" i="1"/>
  <c r="G52" i="1"/>
  <c r="G60" i="1"/>
  <c r="G68" i="1"/>
  <c r="G76" i="1"/>
  <c r="G84" i="1"/>
  <c r="G92" i="1"/>
</calcChain>
</file>

<file path=xl/sharedStrings.xml><?xml version="1.0" encoding="utf-8"?>
<sst xmlns="http://schemas.openxmlformats.org/spreadsheetml/2006/main" count="340" uniqueCount="243">
  <si>
    <t>TOTAL</t>
  </si>
  <si>
    <t>STYLE NO</t>
  </si>
  <si>
    <t>TITLE</t>
  </si>
  <si>
    <t>CATEGORY</t>
  </si>
  <si>
    <t>COST PRICE</t>
  </si>
  <si>
    <t>RRP</t>
  </si>
  <si>
    <t xml:space="preserve">Line RRP </t>
  </si>
  <si>
    <t>STOCK UNITS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</si>
  <si>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</si>
  <si>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</si>
  <si>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</si>
  <si>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</si>
  <si>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</si>
  <si>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</si>
  <si>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</si>
  <si>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</si>
  <si>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</si>
  <si>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6XL</t>
  </si>
  <si>
    <t>W28</t>
  </si>
  <si>
    <t>W30</t>
  </si>
  <si>
    <t>W32</t>
  </si>
  <si>
    <t>W34</t>
  </si>
  <si>
    <t>W36</t>
  </si>
  <si>
    <t>W38</t>
  </si>
  <si>
    <t>W40</t>
  </si>
  <si>
    <t>W42</t>
  </si>
  <si>
    <t>W44</t>
  </si>
  <si>
    <t>W46</t>
  </si>
  <si>
    <t>MAUAW24-0343</t>
  </si>
  <si>
    <t>Dalmore Zip Through Jacket in Chocolate</t>
  </si>
  <si>
    <t>Jackets</t>
  </si>
  <si>
    <t>MAUAW24-0310</t>
  </si>
  <si>
    <t>Ricamo Regular Logo Crew Sweatshirt in Black</t>
  </si>
  <si>
    <t>Sweatshirts</t>
  </si>
  <si>
    <t>MAUAW24-0283</t>
  </si>
  <si>
    <t>Savile Regular Pinstripe Jacket in Blue</t>
  </si>
  <si>
    <t>MAUAW24-0285</t>
  </si>
  <si>
    <t>Savile Slim Pinstripe Chino Trousers in Blue</t>
  </si>
  <si>
    <t>Trousers</t>
  </si>
  <si>
    <t>MAUSS24-0261</t>
  </si>
  <si>
    <t>Signature Slim Tee in Dark Grey</t>
  </si>
  <si>
    <t>Tees</t>
  </si>
  <si>
    <t>MAUSS24-0176</t>
  </si>
  <si>
    <t>Signature Zip Polo in Ice Blue</t>
  </si>
  <si>
    <t>Polos</t>
  </si>
  <si>
    <t>MAUSS24-0201</t>
  </si>
  <si>
    <t>Signature Zip Tee in Ice Blue</t>
  </si>
  <si>
    <t>MAUAW23-0080</t>
  </si>
  <si>
    <t>Volonte Regular Quarter Zip Sweatshirt in Khaki</t>
  </si>
  <si>
    <t>MAUAW23-0082</t>
  </si>
  <si>
    <t>Volonte Regular Quarter Zip Sweatshirt in Stone</t>
  </si>
  <si>
    <t>MAUSS21-00109</t>
  </si>
  <si>
    <t>Zig Zag Polo in Ice Grey</t>
  </si>
  <si>
    <t>MAUSS23-0037</t>
  </si>
  <si>
    <t>Zig Zag Polo in Navy</t>
  </si>
  <si>
    <t>MAUSS21-00111</t>
  </si>
  <si>
    <t>Zig Zag Polo in Taupe</t>
  </si>
  <si>
    <t>MAUSS24-0186</t>
  </si>
  <si>
    <t>Zig Zag Premium Polo in Black</t>
  </si>
  <si>
    <t>MAUAW22-0182</t>
  </si>
  <si>
    <t>Zig Zag Premium Trousers in Taupe</t>
  </si>
  <si>
    <t>MAUAW24-0281</t>
  </si>
  <si>
    <t>Leandre Regular Premium Textured Quarter Zip in Black</t>
  </si>
  <si>
    <t>MAUAW24-0279</t>
  </si>
  <si>
    <t>Leandre Straight Leg Premium Textured Jogger in Black</t>
  </si>
  <si>
    <t>MAUAW23-0123</t>
  </si>
  <si>
    <t>Lowell Luxe Zip Polo in Dark Navy</t>
  </si>
  <si>
    <t>MAUAW24-0294</t>
  </si>
  <si>
    <t>Lowell Regular Piping Jacket in Taupe</t>
  </si>
  <si>
    <t>MAUAW24-0297</t>
  </si>
  <si>
    <t>Nozomi Oversized Embroidery Tee in Black</t>
  </si>
  <si>
    <t>MAUAW24-0298</t>
  </si>
  <si>
    <t>Nozomi Oversized Embroidery Tee in Slate</t>
  </si>
  <si>
    <t>MAUAW24-0300</t>
  </si>
  <si>
    <t>Portabello Regular Plisse Stripe Shirt in Blue</t>
  </si>
  <si>
    <t>Shirts</t>
  </si>
  <si>
    <t>MAUAW24-0299</t>
  </si>
  <si>
    <t>Portabello Regular Plisse Stripe Shirt in Taupe</t>
  </si>
  <si>
    <t>MAUAW22-0156</t>
  </si>
  <si>
    <t>Premium Textured Trousers in Black</t>
  </si>
  <si>
    <t>MAUAW23-0102</t>
  </si>
  <si>
    <t>Renato Premium Zip Tee in Navy</t>
  </si>
  <si>
    <t>MAUAW24-0284</t>
  </si>
  <si>
    <t>Savile Regular Pinstripe Jacket in Black</t>
  </si>
  <si>
    <t>MAUAW24-0286</t>
  </si>
  <si>
    <t>Savile Slim Pinstripe Chino Trousers in Black</t>
  </si>
  <si>
    <t>MAUAW24-0349</t>
  </si>
  <si>
    <t>Isola Slim Geo Diamond Revere Polo in Black</t>
  </si>
  <si>
    <t>MAUSS24-0277</t>
  </si>
  <si>
    <t>Signature trousers with Half Belt in Monaco Beige</t>
  </si>
  <si>
    <t>MAUAW23-0144</t>
  </si>
  <si>
    <t>Sorrento Revere Polo in Navy</t>
  </si>
  <si>
    <t>MAUAW21-00166</t>
  </si>
  <si>
    <t>Zig Zag Polo in Black</t>
  </si>
  <si>
    <t>MAUSS22-0072</t>
  </si>
  <si>
    <t>Monaco trousers with Half Belt in Beige</t>
  </si>
  <si>
    <t>MAUSS24-0197</t>
  </si>
  <si>
    <t>Cannes Knit Shorts in Beige</t>
  </si>
  <si>
    <t>Shorts</t>
  </si>
  <si>
    <t>MAUSS24-0193</t>
  </si>
  <si>
    <t>Cannes Knit Shorts in Blue</t>
  </si>
  <si>
    <t>MAUSS24-0198</t>
  </si>
  <si>
    <t>Cannes Knit Tee in Beige</t>
  </si>
  <si>
    <t>MAUSS24-0178</t>
  </si>
  <si>
    <t>Cedro Knit Shorts in Black</t>
  </si>
  <si>
    <t>MAUSS24-0180</t>
  </si>
  <si>
    <t>Cedro Knit Shorts in White</t>
  </si>
  <si>
    <t>MAUSS24-0220</t>
  </si>
  <si>
    <t>Lowell Luxe Shorts in Navy</t>
  </si>
  <si>
    <t>MAUSS24-0217</t>
  </si>
  <si>
    <t>Lowell Luxe Shorts in Sage</t>
  </si>
  <si>
    <t>MAUSS24-0221</t>
  </si>
  <si>
    <t>Lowell Luxe Shorts in Stone</t>
  </si>
  <si>
    <t>MAUSS24-0204</t>
  </si>
  <si>
    <t>Geo Knit Shorts in Beige</t>
  </si>
  <si>
    <t>MAUSS24-0162</t>
  </si>
  <si>
    <t>Riviera Shorts in Champagne</t>
  </si>
  <si>
    <t>MAUSS24-0161</t>
  </si>
  <si>
    <t>Riviera Shorts in Midnight</t>
  </si>
  <si>
    <t>MAUSS24-0160</t>
  </si>
  <si>
    <t>Riviera Shorts in Ocean</t>
  </si>
  <si>
    <t>MAUSS24-0177</t>
  </si>
  <si>
    <t>Signature Shorts with Half Belt in Ice Blue</t>
  </si>
  <si>
    <t>MAUSS24-0276</t>
  </si>
  <si>
    <t>Signature Shorts With Half Belt in Monaco Beige</t>
  </si>
  <si>
    <t>MAUSS24-0239</t>
  </si>
  <si>
    <t>Sorrento Shorts in Canyon</t>
  </si>
  <si>
    <t>MAUSS24-0236</t>
  </si>
  <si>
    <t>Sorrento Shorts in Taupe</t>
  </si>
  <si>
    <t>MAUSS24-0212</t>
  </si>
  <si>
    <t>Wave Shorts in Sage</t>
  </si>
  <si>
    <t>MAUSS24-0213</t>
  </si>
  <si>
    <t>Wave Shorts in Stone</t>
  </si>
  <si>
    <t>MAUSS24-0191</t>
  </si>
  <si>
    <t>Zig Zag Slim Shorts in Black</t>
  </si>
  <si>
    <t>MAUSS24-0187</t>
  </si>
  <si>
    <t>Zig Zag Slim Shorts in Ice Grey</t>
  </si>
  <si>
    <t>MAUSS21-00128</t>
  </si>
  <si>
    <t>Zig Zag Slim Shorts in Taupe</t>
  </si>
  <si>
    <t>MAUSS24-0189</t>
  </si>
  <si>
    <t>Zig Zag Slim Shorts in White</t>
  </si>
  <si>
    <t>EMBOSSEDSWTWHITE</t>
  </si>
  <si>
    <t>Embossed Sweatshirt in White</t>
  </si>
  <si>
    <t>MAUSS24-0371</t>
  </si>
  <si>
    <t>Arlington Slim Overshirt in Slate</t>
  </si>
  <si>
    <t>MAUSS24-0372</t>
  </si>
  <si>
    <t>Arlington Slim Overshirt in Taupe</t>
  </si>
  <si>
    <t>MAUAW24-0287</t>
  </si>
  <si>
    <t>Blanton Slim Tux Chino trousers in Black</t>
  </si>
  <si>
    <t>MAUAW24-0325</t>
  </si>
  <si>
    <t>Canarsie Slim Knit Zip Jumper in Grey</t>
  </si>
  <si>
    <t>MAUAW24-0359</t>
  </si>
  <si>
    <t>Canarsie Slim Knit Zip Jumper in Khaki</t>
  </si>
  <si>
    <t>MAUAW23-0154</t>
  </si>
  <si>
    <t>Cargo Vest in Charcoal</t>
  </si>
  <si>
    <t>MAUAW24-0362</t>
  </si>
  <si>
    <t>Carter Oversized Satin Long Sleeve Shirt in Black</t>
  </si>
  <si>
    <t>MAUAW24-0312</t>
  </si>
  <si>
    <t>Ricamo Regular Logo Crew Sweatshirt in Slate</t>
  </si>
  <si>
    <t>MAUAW24-0311</t>
  </si>
  <si>
    <t>Ricamo Regular Logo Crew Sweatshirt in White</t>
  </si>
  <si>
    <t>MAUAW24-0375</t>
  </si>
  <si>
    <t>Atelier Oversized Brushed Knit Jumper in Charcoal</t>
  </si>
  <si>
    <t>MAUAW24-0316</t>
  </si>
  <si>
    <t>Atelier Oversized Brushed Knit Jumper in Grey</t>
  </si>
  <si>
    <t>MAUAW24-0376</t>
  </si>
  <si>
    <t>Atelier Oversized Brushed Knit Jumper in Truffle</t>
  </si>
  <si>
    <t>MAUAW24-0306</t>
  </si>
  <si>
    <t>Lamarck Slim Jacket in Black</t>
  </si>
  <si>
    <t>MAUAW24-0307</t>
  </si>
  <si>
    <t>Lamarck Slim Jacket in Stone</t>
  </si>
  <si>
    <t>MAUAW24-0289</t>
  </si>
  <si>
    <t>Rivoli Premium Rib Long Sleeve Zip Polo in Black</t>
  </si>
  <si>
    <t>MAUAW24-0288</t>
  </si>
  <si>
    <t>Rivoli Premium Rib Long Sleeve Zip Polo in Khaki</t>
  </si>
  <si>
    <t>MAUAW24-0309</t>
  </si>
  <si>
    <t>Tournelle Brushed Padded Gilet in Grey</t>
  </si>
  <si>
    <t>MAUAW24-0308</t>
  </si>
  <si>
    <t>Tournelle Padded Gilet in Black</t>
  </si>
  <si>
    <t>MAUAW24-0280</t>
  </si>
  <si>
    <t>Leandre Straight Leg Premium Textured Jogger in Taupe</t>
  </si>
  <si>
    <t>MAUAW24-0313</t>
  </si>
  <si>
    <t>Marreo Regular Revere Sweatshirt in Black</t>
  </si>
  <si>
    <t>MAUAW24-0295</t>
  </si>
  <si>
    <t>Lowell Slim Piping Joggers in Black</t>
  </si>
  <si>
    <t>MAUAW24-0296</t>
  </si>
  <si>
    <t>Lowell Slim Piping Joggers in Taupe</t>
  </si>
  <si>
    <t>MAUAW23-0135</t>
  </si>
  <si>
    <t>Vincent Slim Grid Shirt in Black</t>
  </si>
  <si>
    <t>MAUAW24-0314</t>
  </si>
  <si>
    <t>Terazzo Slim Geo Knitted Pattern Statement Shirt</t>
  </si>
  <si>
    <t>MAUAW24-0321</t>
  </si>
  <si>
    <t>Franco Slim Knit Tee in Khaki</t>
  </si>
  <si>
    <t>MAUSS24-0370</t>
  </si>
  <si>
    <t>Harlem Oversized Knitted Jumper in Grey</t>
  </si>
  <si>
    <t>MAUAW24-0350</t>
  </si>
  <si>
    <t>Tormore Geo Textured Zipped Polo in Navy</t>
  </si>
  <si>
    <t>MAUAW24-0351</t>
  </si>
  <si>
    <t>Tormore Slim Geo Textured trousers in Navy</t>
  </si>
  <si>
    <t>MAUAW24-0365</t>
  </si>
  <si>
    <t>Luciano Long Sleeve Slim Knit Shirt in Burgundy</t>
  </si>
  <si>
    <t>MAUAW24-0326</t>
  </si>
  <si>
    <t>Wyndam Slim Turtle Neck Jumper in Black</t>
  </si>
  <si>
    <t>MAUAW24-0344</t>
  </si>
  <si>
    <t>Vincent Slim Grid Shirt in Champagne Dogtooth</t>
  </si>
  <si>
    <t>MAUAW24-0353</t>
  </si>
  <si>
    <t>Tormore Slim Geo Textured trousers in Taupe</t>
  </si>
  <si>
    <t>MAUAW24-0352</t>
  </si>
  <si>
    <t>Tormore Geo Textured Zipped Polo in Taupe</t>
  </si>
  <si>
    <t>MAUAW24-0340</t>
  </si>
  <si>
    <t>Sketch Regular Patterned Shirt</t>
  </si>
  <si>
    <t>MAUAW24-0348</t>
  </si>
  <si>
    <t>Rustique Straight leg Luxe Rib trousers in Rust</t>
  </si>
  <si>
    <t>MAUAW24-0347</t>
  </si>
  <si>
    <t>Rustique Oversized Luxe Rib Revere Shirt in Rust</t>
  </si>
  <si>
    <t>MAUAW24-0301</t>
  </si>
  <si>
    <t>Abloh Oversized Tonal Jacquard Shirt in Burgundy</t>
  </si>
  <si>
    <t>MAUAW24-0366</t>
  </si>
  <si>
    <t>Luciano Long Sleeve Slim Knit Shirt in Rust</t>
  </si>
  <si>
    <t>MAUAW24-0336</t>
  </si>
  <si>
    <t>Signature Zip Tee in Black</t>
  </si>
  <si>
    <t>MAUAW24-0334</t>
  </si>
  <si>
    <t>Signature Classic Polo in Black</t>
  </si>
  <si>
    <t>MAUAW24-0332</t>
  </si>
  <si>
    <t>Signature Classic Polo in White</t>
  </si>
  <si>
    <t>MAUSS22-00259</t>
  </si>
  <si>
    <t>Signature Zip Polo in Monaco Beige</t>
  </si>
  <si>
    <t>MAUAW24-0333</t>
  </si>
  <si>
    <t>Signature Classic Polo in Navy</t>
  </si>
  <si>
    <t>MAUAW24-0337</t>
  </si>
  <si>
    <t>Signature Embroidery Logo Polo in Black</t>
  </si>
  <si>
    <t>MAUAW24-0335</t>
  </si>
  <si>
    <t>Signature Zip Tee in Navy</t>
  </si>
  <si>
    <t>MAUSS22-0065</t>
  </si>
  <si>
    <t>Signature Zip Tee in Monaco Beige</t>
  </si>
  <si>
    <t>MAUAW24-0291</t>
  </si>
  <si>
    <t>Signature Slim Tipping Polo in White</t>
  </si>
  <si>
    <t>MAUAW24-0290</t>
  </si>
  <si>
    <t>Signature Slim Tipping Polo in Black</t>
  </si>
  <si>
    <t>MAUAW23-0100</t>
  </si>
  <si>
    <t>Signature Embroidery Logo Polo in Navy</t>
  </si>
  <si>
    <t>MAUAW24-0292</t>
  </si>
  <si>
    <t>Signature Revere Polo in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</si>
</sst>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"/>
    <numFmt numFmtId="165" formatCode="&quot;£&quot;#,##0.0"/>
    <numFmt numFmtId="166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  <font>
      <b/>
      <sz val="11"/>
      <color indexed="9"/>
      <name val="Calibri"/>
      <family val="2"/>
    </font>
    <font>
      <b/>
      <sz val="9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9"/>
  <sheetViews>
    <sheetView tabSelected="1" workbookViewId="0">
      <selection activeCell="M5" sqref="M5"/>
    </sheetView>
  </sheetViews>
  <sheetFormatPr defaultRowHeight="15" x14ac:dyDescent="0.25"/>
  <cols>
    <col min="1" max="1" width="1.42578125" customWidth="1"/>
    <col min="2" max="2" width="22.7109375" style="1" customWidth="1"/>
    <col min="3" max="3" width="55.7109375" style="1" customWidth="1"/>
    <col min="4" max="4" width="11.7109375" style="1" bestFit="1" customWidth="1"/>
    <col min="5" max="5" width="12.28515625" style="1" customWidth="1"/>
    <col min="6" max="6" width="8.7109375" style="1" customWidth="1"/>
    <col min="7" max="7" width="15.28515625" style="1" bestFit="1" customWidth="1"/>
    <col min="8" max="8" width="9.5703125" style="1" bestFit="1" customWidth="1"/>
    <col min="9" max="28" width="7.140625" style="2" customWidth="1"/>
  </cols>
  <sheetData>
    <row r="1" spans="2:28" ht="8.4499999999999993" customHeight="1" x14ac:dyDescent="0.25"/>
    <row r="2" spans="2:28" x14ac:dyDescent="0.25">
      <c r="B2" s="3"/>
      <c r="C2" s="4"/>
      <c r="D2" s="5">
        <v>0.99680183095786801</v>
      </c>
      <c r="E2" s="6"/>
      <c r="F2" s="7" t="s">
        <v>0</v>
      </c>
      <c r="G2" s="7"/>
      <c r="H2" s="7">
        <f>SUBTOTAL(9,H4:H95)</f>
        <v>17316</v>
      </c>
      <c r="I2" s="2">
        <f t="shared" ref="I2:AB2" si="0">SUM(I4:I95)</f>
        <v>826</v>
      </c>
      <c r="J2" s="2">
        <f t="shared" si="0"/>
        <v>1435</v>
      </c>
      <c r="K2" s="2">
        <f t="shared" si="0"/>
        <v>2882</v>
      </c>
      <c r="L2" s="2">
        <f t="shared" si="0"/>
        <v>2999</v>
      </c>
      <c r="M2" s="2">
        <f t="shared" si="0"/>
        <v>1551</v>
      </c>
      <c r="N2" s="2">
        <f t="shared" si="0"/>
        <v>772</v>
      </c>
      <c r="O2" s="2">
        <f t="shared" si="0"/>
        <v>331</v>
      </c>
      <c r="P2" s="2">
        <f t="shared" si="0"/>
        <v>68</v>
      </c>
      <c r="Q2" s="2">
        <f t="shared" si="0"/>
        <v>54</v>
      </c>
      <c r="R2" s="2">
        <f t="shared" si="0"/>
        <v>42</v>
      </c>
      <c r="S2" s="2">
        <f t="shared" si="0"/>
        <v>575</v>
      </c>
      <c r="T2" s="2">
        <f t="shared" si="0"/>
        <v>889</v>
      </c>
      <c r="U2" s="2">
        <f t="shared" si="0"/>
        <v>1845</v>
      </c>
      <c r="V2" s="2">
        <f t="shared" si="0"/>
        <v>1099</v>
      </c>
      <c r="W2" s="2">
        <f t="shared" si="0"/>
        <v>825</v>
      </c>
      <c r="X2" s="2">
        <f t="shared" si="0"/>
        <v>538</v>
      </c>
      <c r="Y2" s="2">
        <f t="shared" si="0"/>
        <v>473</v>
      </c>
      <c r="Z2" s="2">
        <f t="shared" si="0"/>
        <v>65</v>
      </c>
      <c r="AA2" s="2">
        <f t="shared" si="0"/>
        <v>17</v>
      </c>
      <c r="AB2" s="2">
        <f t="shared" si="0"/>
        <v>30</v>
      </c>
    </row>
    <row r="3" spans="2:28" ht="24" x14ac:dyDescent="0.25">
      <c r="B3" s="8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11" t="s">
        <v>27</v>
      </c>
    </row>
    <row r="4" spans="2:28" ht="90" customHeight="1" x14ac:dyDescent="0.25">
      <c r="B4" s="12" t="s">
        <v>28</v>
      </c>
      <c r="C4" s="13" t="s">
        <v>29</v>
      </c>
      <c r="D4" s="14" t="s">
        <v>30</v>
      </c>
      <c r="E4" s="15">
        <v>17.450400000000002</v>
      </c>
      <c r="F4" s="15">
        <v>69</v>
      </c>
      <c r="G4" s="15">
        <f>SUM(F4*H4)</f>
        <v>5520</v>
      </c>
      <c r="H4" s="16">
        <f t="shared" ref="H4:H35" si="1">SUM(I4:AF4)</f>
        <v>80</v>
      </c>
      <c r="K4" s="2">
        <v>4</v>
      </c>
      <c r="L4" s="2">
        <v>25</v>
      </c>
      <c r="M4" s="2">
        <v>36</v>
      </c>
      <c r="N4" s="2">
        <v>14</v>
      </c>
      <c r="P4" s="2">
        <v>1</v>
      </c>
    </row>
    <row r="5" spans="2:28" ht="90" customHeight="1" x14ac:dyDescent="0.25">
      <c r="B5" s="12" t="s">
        <v>31</v>
      </c>
      <c r="C5" s="13" t="s">
        <v>32</v>
      </c>
      <c r="D5" s="14" t="s">
        <v>33</v>
      </c>
      <c r="E5" s="15">
        <v>16.103999999999999</v>
      </c>
      <c r="F5" s="15">
        <v>59</v>
      </c>
      <c r="G5" s="15">
        <f t="shared" ref="G5:G68" si="2">SUM(F5*H5)</f>
        <v>26078</v>
      </c>
      <c r="H5" s="16">
        <f t="shared" si="1"/>
        <v>442</v>
      </c>
      <c r="I5" s="2">
        <v>51</v>
      </c>
      <c r="J5" s="2">
        <v>81</v>
      </c>
      <c r="K5" s="2">
        <v>122</v>
      </c>
      <c r="L5" s="2">
        <v>104</v>
      </c>
      <c r="M5" s="2">
        <v>51</v>
      </c>
      <c r="N5" s="2">
        <v>19</v>
      </c>
      <c r="O5" s="2">
        <v>12</v>
      </c>
      <c r="Q5" s="2">
        <v>2</v>
      </c>
    </row>
    <row r="6" spans="2:28" ht="90" customHeight="1" x14ac:dyDescent="0.25">
      <c r="B6" s="12" t="s">
        <v>34</v>
      </c>
      <c r="C6" s="13" t="s">
        <v>35</v>
      </c>
      <c r="D6" s="14" t="s">
        <v>30</v>
      </c>
      <c r="E6" s="15">
        <v>19.008000000000003</v>
      </c>
      <c r="F6" s="15">
        <v>65</v>
      </c>
      <c r="G6" s="15">
        <f t="shared" si="2"/>
        <v>1950</v>
      </c>
      <c r="H6" s="16">
        <f t="shared" si="1"/>
        <v>30</v>
      </c>
      <c r="L6" s="2">
        <v>1</v>
      </c>
      <c r="M6" s="2">
        <v>24</v>
      </c>
      <c r="N6" s="2">
        <v>1</v>
      </c>
      <c r="O6" s="2">
        <v>4</v>
      </c>
    </row>
    <row r="7" spans="2:28" ht="90" customHeight="1" x14ac:dyDescent="0.25">
      <c r="B7" s="12" t="s">
        <v>36</v>
      </c>
      <c r="C7" s="13" t="s">
        <v>37</v>
      </c>
      <c r="D7" s="14" t="s">
        <v>38</v>
      </c>
      <c r="E7" s="15">
        <v>14.8764</v>
      </c>
      <c r="F7" s="15">
        <v>55</v>
      </c>
      <c r="G7" s="15">
        <f t="shared" si="2"/>
        <v>2530</v>
      </c>
      <c r="H7" s="16">
        <f t="shared" si="1"/>
        <v>46</v>
      </c>
      <c r="S7" s="2">
        <v>9</v>
      </c>
      <c r="T7" s="2">
        <v>10</v>
      </c>
      <c r="U7" s="2">
        <v>18</v>
      </c>
      <c r="V7" s="2">
        <v>8</v>
      </c>
      <c r="Y7" s="2">
        <v>1</v>
      </c>
    </row>
    <row r="8" spans="2:28" ht="90" customHeight="1" x14ac:dyDescent="0.25">
      <c r="B8" s="12" t="s">
        <v>39</v>
      </c>
      <c r="C8" s="13" t="s">
        <v>40</v>
      </c>
      <c r="D8" s="14" t="s">
        <v>41</v>
      </c>
      <c r="E8" s="15">
        <v>7.3920000000000003</v>
      </c>
      <c r="F8" s="15">
        <v>25</v>
      </c>
      <c r="G8" s="15">
        <f t="shared" si="2"/>
        <v>300</v>
      </c>
      <c r="H8" s="16">
        <f t="shared" si="1"/>
        <v>12</v>
      </c>
      <c r="O8" s="2">
        <v>2</v>
      </c>
      <c r="P8" s="2">
        <v>5</v>
      </c>
      <c r="Q8" s="2">
        <v>4</v>
      </c>
      <c r="R8" s="2">
        <v>1</v>
      </c>
    </row>
    <row r="9" spans="2:28" ht="90" customHeight="1" x14ac:dyDescent="0.25">
      <c r="B9" s="12" t="s">
        <v>42</v>
      </c>
      <c r="C9" s="13" t="s">
        <v>43</v>
      </c>
      <c r="D9" s="14" t="s">
        <v>44</v>
      </c>
      <c r="E9" s="15">
        <v>11.457599999999999</v>
      </c>
      <c r="F9" s="15">
        <v>45</v>
      </c>
      <c r="G9" s="15">
        <f t="shared" si="2"/>
        <v>1170</v>
      </c>
      <c r="H9" s="16">
        <f t="shared" si="1"/>
        <v>26</v>
      </c>
      <c r="N9" s="2">
        <v>4</v>
      </c>
      <c r="O9" s="2">
        <v>22</v>
      </c>
    </row>
    <row r="10" spans="2:28" ht="90" customHeight="1" x14ac:dyDescent="0.25">
      <c r="B10" s="12" t="s">
        <v>45</v>
      </c>
      <c r="C10" s="13" t="s">
        <v>46</v>
      </c>
      <c r="D10" s="14" t="s">
        <v>44</v>
      </c>
      <c r="E10" s="15">
        <v>9.7547999999999995</v>
      </c>
      <c r="F10" s="15">
        <v>42</v>
      </c>
      <c r="G10" s="15">
        <f t="shared" si="2"/>
        <v>42</v>
      </c>
      <c r="H10" s="16">
        <f t="shared" si="1"/>
        <v>1</v>
      </c>
      <c r="P10" s="2">
        <v>1</v>
      </c>
    </row>
    <row r="11" spans="2:28" ht="90" customHeight="1" x14ac:dyDescent="0.25">
      <c r="B11" s="12" t="s">
        <v>47</v>
      </c>
      <c r="C11" s="13" t="s">
        <v>48</v>
      </c>
      <c r="D11" s="14" t="s">
        <v>33</v>
      </c>
      <c r="E11" s="15">
        <v>16.632000000000001</v>
      </c>
      <c r="F11" s="15">
        <v>55</v>
      </c>
      <c r="G11" s="15">
        <f t="shared" si="2"/>
        <v>3960</v>
      </c>
      <c r="H11" s="16">
        <f t="shared" si="1"/>
        <v>72</v>
      </c>
      <c r="I11" s="2">
        <v>30</v>
      </c>
      <c r="J11" s="2">
        <v>13</v>
      </c>
      <c r="M11" s="2">
        <v>6</v>
      </c>
      <c r="O11" s="2">
        <v>7</v>
      </c>
      <c r="Q11" s="2">
        <v>7</v>
      </c>
      <c r="R11" s="2">
        <v>9</v>
      </c>
    </row>
    <row r="12" spans="2:28" ht="90" customHeight="1" x14ac:dyDescent="0.25">
      <c r="B12" s="12" t="s">
        <v>49</v>
      </c>
      <c r="C12" s="13" t="s">
        <v>50</v>
      </c>
      <c r="D12" s="14" t="s">
        <v>33</v>
      </c>
      <c r="E12" s="15">
        <v>16.790400000000002</v>
      </c>
      <c r="F12" s="15">
        <v>55</v>
      </c>
      <c r="G12" s="15">
        <f t="shared" si="2"/>
        <v>11935</v>
      </c>
      <c r="H12" s="16">
        <f t="shared" si="1"/>
        <v>217</v>
      </c>
      <c r="I12" s="2">
        <v>38</v>
      </c>
      <c r="J12" s="2">
        <v>38</v>
      </c>
      <c r="M12" s="2">
        <v>38</v>
      </c>
      <c r="N12" s="2">
        <v>42</v>
      </c>
      <c r="O12" s="2">
        <v>22</v>
      </c>
      <c r="P12" s="2">
        <v>11</v>
      </c>
      <c r="Q12" s="2">
        <v>14</v>
      </c>
      <c r="R12" s="2">
        <v>14</v>
      </c>
    </row>
    <row r="13" spans="2:28" ht="90" customHeight="1" x14ac:dyDescent="0.25">
      <c r="B13" s="12" t="s">
        <v>51</v>
      </c>
      <c r="C13" s="13" t="s">
        <v>52</v>
      </c>
      <c r="D13" s="14" t="s">
        <v>44</v>
      </c>
      <c r="E13" s="15">
        <v>9.7680000000000025</v>
      </c>
      <c r="F13" s="15">
        <v>49</v>
      </c>
      <c r="G13" s="15">
        <f t="shared" si="2"/>
        <v>2254</v>
      </c>
      <c r="H13" s="16">
        <f t="shared" si="1"/>
        <v>46</v>
      </c>
      <c r="J13" s="2">
        <v>11</v>
      </c>
      <c r="O13" s="2">
        <v>34</v>
      </c>
      <c r="P13" s="2">
        <v>1</v>
      </c>
    </row>
    <row r="14" spans="2:28" ht="90" customHeight="1" x14ac:dyDescent="0.25">
      <c r="B14" s="12" t="s">
        <v>53</v>
      </c>
      <c r="C14" s="13" t="s">
        <v>54</v>
      </c>
      <c r="D14" s="14" t="s">
        <v>44</v>
      </c>
      <c r="E14" s="15">
        <v>10.005600000000001</v>
      </c>
      <c r="F14" s="15">
        <v>49</v>
      </c>
      <c r="G14" s="15">
        <f t="shared" si="2"/>
        <v>6860</v>
      </c>
      <c r="H14" s="16">
        <f t="shared" si="1"/>
        <v>140</v>
      </c>
      <c r="I14" s="2">
        <v>31</v>
      </c>
      <c r="J14" s="2">
        <v>88</v>
      </c>
      <c r="K14" s="2">
        <v>18</v>
      </c>
      <c r="O14" s="2">
        <v>3</v>
      </c>
    </row>
    <row r="15" spans="2:28" ht="90" customHeight="1" x14ac:dyDescent="0.25">
      <c r="B15" s="12" t="s">
        <v>55</v>
      </c>
      <c r="C15" s="13" t="s">
        <v>56</v>
      </c>
      <c r="D15" s="14" t="s">
        <v>44</v>
      </c>
      <c r="E15" s="15">
        <v>9.8868000000000009</v>
      </c>
      <c r="F15" s="15">
        <v>49</v>
      </c>
      <c r="G15" s="15">
        <f t="shared" si="2"/>
        <v>3136</v>
      </c>
      <c r="H15" s="16">
        <f t="shared" si="1"/>
        <v>64</v>
      </c>
      <c r="I15" s="2">
        <v>51</v>
      </c>
      <c r="J15" s="2">
        <v>13</v>
      </c>
    </row>
    <row r="16" spans="2:28" ht="90" customHeight="1" x14ac:dyDescent="0.25">
      <c r="B16" s="12" t="s">
        <v>57</v>
      </c>
      <c r="C16" s="13" t="s">
        <v>58</v>
      </c>
      <c r="D16" s="14" t="s">
        <v>44</v>
      </c>
      <c r="E16" s="15">
        <v>9.6755999999999993</v>
      </c>
      <c r="F16" s="15">
        <v>49</v>
      </c>
      <c r="G16" s="15">
        <f t="shared" si="2"/>
        <v>6811</v>
      </c>
      <c r="H16" s="16">
        <f t="shared" si="1"/>
        <v>139</v>
      </c>
      <c r="I16" s="2">
        <v>20</v>
      </c>
      <c r="J16" s="2">
        <v>30</v>
      </c>
      <c r="K16" s="2">
        <v>89</v>
      </c>
    </row>
    <row r="17" spans="2:28" ht="90" customHeight="1" x14ac:dyDescent="0.25">
      <c r="B17" s="12" t="s">
        <v>59</v>
      </c>
      <c r="C17" s="13" t="s">
        <v>60</v>
      </c>
      <c r="D17" s="14" t="s">
        <v>38</v>
      </c>
      <c r="E17" s="15">
        <v>12.711600000000002</v>
      </c>
      <c r="F17" s="15">
        <v>49</v>
      </c>
      <c r="G17" s="15">
        <f t="shared" si="2"/>
        <v>2107</v>
      </c>
      <c r="H17" s="16">
        <f t="shared" si="1"/>
        <v>43</v>
      </c>
      <c r="S17" s="2">
        <v>43</v>
      </c>
    </row>
    <row r="18" spans="2:28" ht="90" customHeight="1" x14ac:dyDescent="0.25">
      <c r="B18" s="12" t="s">
        <v>61</v>
      </c>
      <c r="C18" s="13" t="s">
        <v>62</v>
      </c>
      <c r="D18" s="14" t="s">
        <v>33</v>
      </c>
      <c r="E18" s="15">
        <v>12.817200000000001</v>
      </c>
      <c r="F18" s="15">
        <v>55</v>
      </c>
      <c r="G18" s="15">
        <f t="shared" si="2"/>
        <v>15675</v>
      </c>
      <c r="H18" s="16">
        <f t="shared" si="1"/>
        <v>285</v>
      </c>
      <c r="I18" s="2">
        <v>24</v>
      </c>
      <c r="J18" s="2">
        <v>68</v>
      </c>
      <c r="K18" s="2">
        <v>92</v>
      </c>
      <c r="L18" s="2">
        <v>84</v>
      </c>
      <c r="M18" s="2">
        <v>17</v>
      </c>
    </row>
    <row r="19" spans="2:28" ht="90" customHeight="1" x14ac:dyDescent="0.25">
      <c r="B19" s="12" t="s">
        <v>63</v>
      </c>
      <c r="C19" s="13" t="s">
        <v>64</v>
      </c>
      <c r="D19" s="14" t="s">
        <v>38</v>
      </c>
      <c r="E19" s="15">
        <v>13.0944</v>
      </c>
      <c r="F19" s="15">
        <v>52</v>
      </c>
      <c r="G19" s="15">
        <f t="shared" si="2"/>
        <v>25740</v>
      </c>
      <c r="H19" s="16">
        <f t="shared" si="1"/>
        <v>495</v>
      </c>
      <c r="S19" s="2">
        <v>64</v>
      </c>
      <c r="T19" s="2">
        <v>103</v>
      </c>
      <c r="U19" s="2">
        <v>163</v>
      </c>
      <c r="V19" s="2">
        <v>117</v>
      </c>
      <c r="W19" s="2">
        <v>37</v>
      </c>
      <c r="X19" s="2">
        <v>11</v>
      </c>
    </row>
    <row r="20" spans="2:28" ht="90" customHeight="1" x14ac:dyDescent="0.25">
      <c r="B20" s="12" t="s">
        <v>65</v>
      </c>
      <c r="C20" s="13" t="s">
        <v>66</v>
      </c>
      <c r="D20" s="14" t="s">
        <v>44</v>
      </c>
      <c r="E20" s="15">
        <v>12.711600000000002</v>
      </c>
      <c r="F20" s="15">
        <v>49</v>
      </c>
      <c r="G20" s="15">
        <f t="shared" si="2"/>
        <v>245</v>
      </c>
      <c r="H20" s="16">
        <f t="shared" si="1"/>
        <v>5</v>
      </c>
      <c r="I20" s="2">
        <v>5</v>
      </c>
    </row>
    <row r="21" spans="2:28" ht="90" customHeight="1" x14ac:dyDescent="0.25">
      <c r="B21" s="12" t="s">
        <v>67</v>
      </c>
      <c r="C21" s="13" t="s">
        <v>68</v>
      </c>
      <c r="D21" s="14" t="s">
        <v>30</v>
      </c>
      <c r="E21" s="15">
        <v>31.4556</v>
      </c>
      <c r="F21" s="15">
        <v>65</v>
      </c>
      <c r="G21" s="15">
        <f t="shared" si="2"/>
        <v>325</v>
      </c>
      <c r="H21" s="16">
        <f t="shared" si="1"/>
        <v>5</v>
      </c>
      <c r="I21" s="2">
        <v>1</v>
      </c>
      <c r="J21" s="2">
        <v>1</v>
      </c>
      <c r="M21" s="2">
        <v>2</v>
      </c>
      <c r="N21" s="2">
        <v>1</v>
      </c>
    </row>
    <row r="22" spans="2:28" ht="90" customHeight="1" x14ac:dyDescent="0.25">
      <c r="B22" s="12" t="s">
        <v>69</v>
      </c>
      <c r="C22" s="13" t="s">
        <v>70</v>
      </c>
      <c r="D22" s="14" t="s">
        <v>41</v>
      </c>
      <c r="E22" s="15">
        <v>10.2036</v>
      </c>
      <c r="F22" s="15">
        <v>32</v>
      </c>
      <c r="G22" s="15">
        <f t="shared" si="2"/>
        <v>864</v>
      </c>
      <c r="H22" s="16">
        <f t="shared" si="1"/>
        <v>27</v>
      </c>
      <c r="I22" s="2">
        <v>2</v>
      </c>
      <c r="L22" s="2">
        <v>24</v>
      </c>
      <c r="Q22" s="2">
        <v>1</v>
      </c>
    </row>
    <row r="23" spans="2:28" ht="90" customHeight="1" x14ac:dyDescent="0.25">
      <c r="B23" s="12" t="s">
        <v>71</v>
      </c>
      <c r="C23" s="13" t="s">
        <v>72</v>
      </c>
      <c r="D23" s="14" t="s">
        <v>41</v>
      </c>
      <c r="E23" s="15">
        <v>10.2036</v>
      </c>
      <c r="F23" s="15">
        <v>32</v>
      </c>
      <c r="G23" s="15">
        <f t="shared" si="2"/>
        <v>1824</v>
      </c>
      <c r="H23" s="16">
        <f t="shared" si="1"/>
        <v>57</v>
      </c>
      <c r="I23" s="2">
        <v>6</v>
      </c>
      <c r="L23" s="2">
        <v>19</v>
      </c>
      <c r="N23" s="2">
        <v>28</v>
      </c>
      <c r="O23" s="2">
        <v>3</v>
      </c>
      <c r="P23" s="2">
        <v>1</v>
      </c>
    </row>
    <row r="24" spans="2:28" ht="90" customHeight="1" x14ac:dyDescent="0.25">
      <c r="B24" s="12" t="s">
        <v>73</v>
      </c>
      <c r="C24" s="13" t="s">
        <v>74</v>
      </c>
      <c r="D24" s="14" t="s">
        <v>75</v>
      </c>
      <c r="E24" s="15">
        <v>15.417600000000002</v>
      </c>
      <c r="F24" s="15">
        <v>55</v>
      </c>
      <c r="G24" s="15">
        <f t="shared" si="2"/>
        <v>5115</v>
      </c>
      <c r="H24" s="16">
        <f t="shared" si="1"/>
        <v>93</v>
      </c>
      <c r="I24" s="2">
        <v>2</v>
      </c>
      <c r="J24" s="2">
        <v>28</v>
      </c>
      <c r="K24" s="2">
        <v>34</v>
      </c>
      <c r="L24" s="2">
        <v>12</v>
      </c>
      <c r="N24" s="2">
        <v>12</v>
      </c>
      <c r="O24" s="2">
        <v>4</v>
      </c>
      <c r="R24" s="2">
        <v>1</v>
      </c>
    </row>
    <row r="25" spans="2:28" ht="90" customHeight="1" x14ac:dyDescent="0.25">
      <c r="B25" s="12" t="s">
        <v>76</v>
      </c>
      <c r="C25" s="13" t="s">
        <v>77</v>
      </c>
      <c r="D25" s="14" t="s">
        <v>75</v>
      </c>
      <c r="E25" s="15">
        <v>15.417600000000002</v>
      </c>
      <c r="F25" s="15">
        <v>55</v>
      </c>
      <c r="G25" s="15">
        <f t="shared" si="2"/>
        <v>7645</v>
      </c>
      <c r="H25" s="16">
        <f t="shared" si="1"/>
        <v>139</v>
      </c>
      <c r="I25" s="2">
        <v>7</v>
      </c>
      <c r="J25" s="2">
        <v>36</v>
      </c>
      <c r="K25" s="2">
        <v>34</v>
      </c>
      <c r="L25" s="2">
        <v>38</v>
      </c>
      <c r="N25" s="2">
        <v>12</v>
      </c>
      <c r="O25" s="2">
        <v>5</v>
      </c>
      <c r="P25" s="2">
        <v>1</v>
      </c>
      <c r="Q25" s="2">
        <v>1</v>
      </c>
      <c r="R25" s="2">
        <v>5</v>
      </c>
    </row>
    <row r="26" spans="2:28" ht="90" customHeight="1" x14ac:dyDescent="0.25">
      <c r="B26" s="12" t="s">
        <v>78</v>
      </c>
      <c r="C26" s="13" t="s">
        <v>79</v>
      </c>
      <c r="D26" s="14" t="s">
        <v>38</v>
      </c>
      <c r="E26" s="15">
        <v>13.912799999999999</v>
      </c>
      <c r="F26" s="15">
        <v>49</v>
      </c>
      <c r="G26" s="15">
        <f t="shared" si="2"/>
        <v>343</v>
      </c>
      <c r="H26" s="16">
        <f t="shared" si="1"/>
        <v>7</v>
      </c>
      <c r="S26" s="2">
        <v>7</v>
      </c>
    </row>
    <row r="27" spans="2:28" ht="90" customHeight="1" x14ac:dyDescent="0.25">
      <c r="B27" s="12" t="s">
        <v>80</v>
      </c>
      <c r="C27" s="13" t="s">
        <v>81</v>
      </c>
      <c r="D27" s="14" t="s">
        <v>44</v>
      </c>
      <c r="E27" s="15">
        <v>9.345600000000001</v>
      </c>
      <c r="F27" s="15">
        <v>42</v>
      </c>
      <c r="G27" s="15">
        <f t="shared" si="2"/>
        <v>1428</v>
      </c>
      <c r="H27" s="16">
        <f t="shared" si="1"/>
        <v>34</v>
      </c>
      <c r="J27" s="2">
        <v>24</v>
      </c>
      <c r="K27" s="2">
        <v>10</v>
      </c>
    </row>
    <row r="28" spans="2:28" ht="90" customHeight="1" x14ac:dyDescent="0.25">
      <c r="B28" s="12" t="s">
        <v>82</v>
      </c>
      <c r="C28" s="13" t="s">
        <v>83</v>
      </c>
      <c r="D28" s="14" t="s">
        <v>30</v>
      </c>
      <c r="E28" s="15">
        <v>18.994800000000001</v>
      </c>
      <c r="F28" s="15">
        <v>65</v>
      </c>
      <c r="G28" s="15">
        <f t="shared" si="2"/>
        <v>29185</v>
      </c>
      <c r="H28" s="16">
        <f t="shared" si="1"/>
        <v>449</v>
      </c>
      <c r="I28" s="2">
        <v>7</v>
      </c>
      <c r="J28" s="2">
        <v>43</v>
      </c>
      <c r="K28" s="2">
        <v>92</v>
      </c>
      <c r="L28" s="2">
        <v>149</v>
      </c>
      <c r="M28" s="2">
        <v>97</v>
      </c>
      <c r="N28" s="2">
        <v>44</v>
      </c>
      <c r="O28" s="2">
        <v>13</v>
      </c>
      <c r="P28" s="2">
        <v>3</v>
      </c>
      <c r="R28" s="2">
        <v>1</v>
      </c>
    </row>
    <row r="29" spans="2:28" ht="90" customHeight="1" x14ac:dyDescent="0.25">
      <c r="B29" s="12" t="s">
        <v>84</v>
      </c>
      <c r="C29" s="13" t="s">
        <v>85</v>
      </c>
      <c r="D29" s="14" t="s">
        <v>38</v>
      </c>
      <c r="E29" s="15">
        <v>14.8764</v>
      </c>
      <c r="F29" s="15">
        <v>55</v>
      </c>
      <c r="G29" s="15">
        <f t="shared" si="2"/>
        <v>33550</v>
      </c>
      <c r="H29" s="16">
        <f t="shared" si="1"/>
        <v>610</v>
      </c>
      <c r="S29" s="2">
        <v>51</v>
      </c>
      <c r="T29" s="2">
        <v>103</v>
      </c>
      <c r="U29" s="2">
        <v>183</v>
      </c>
      <c r="V29" s="2">
        <v>144</v>
      </c>
      <c r="W29" s="2">
        <v>75</v>
      </c>
      <c r="X29" s="2">
        <v>41</v>
      </c>
      <c r="Y29" s="2">
        <v>8</v>
      </c>
      <c r="AB29" s="2">
        <v>5</v>
      </c>
    </row>
    <row r="30" spans="2:28" ht="90" customHeight="1" x14ac:dyDescent="0.25">
      <c r="B30" s="12" t="s">
        <v>86</v>
      </c>
      <c r="C30" s="13" t="s">
        <v>87</v>
      </c>
      <c r="D30" s="14" t="s">
        <v>44</v>
      </c>
      <c r="E30" s="15">
        <v>10.2036</v>
      </c>
      <c r="F30" s="15">
        <v>52</v>
      </c>
      <c r="G30" s="15">
        <f t="shared" si="2"/>
        <v>7280</v>
      </c>
      <c r="H30" s="16">
        <f t="shared" si="1"/>
        <v>140</v>
      </c>
      <c r="I30" s="2">
        <v>7</v>
      </c>
      <c r="J30" s="2">
        <v>43</v>
      </c>
      <c r="K30" s="2">
        <v>31</v>
      </c>
      <c r="L30" s="2">
        <v>33</v>
      </c>
      <c r="M30" s="2">
        <v>25</v>
      </c>
      <c r="Q30" s="2">
        <v>1</v>
      </c>
    </row>
    <row r="31" spans="2:28" ht="90" customHeight="1" x14ac:dyDescent="0.25">
      <c r="B31" s="12" t="s">
        <v>88</v>
      </c>
      <c r="C31" s="13" t="s">
        <v>89</v>
      </c>
      <c r="D31" s="14" t="s">
        <v>38</v>
      </c>
      <c r="E31" s="15">
        <v>13.860000000000001</v>
      </c>
      <c r="F31" s="15">
        <v>49</v>
      </c>
      <c r="G31" s="15">
        <f t="shared" si="2"/>
        <v>5635</v>
      </c>
      <c r="H31" s="16">
        <f t="shared" si="1"/>
        <v>115</v>
      </c>
      <c r="S31" s="2">
        <v>1</v>
      </c>
      <c r="T31" s="2">
        <v>5</v>
      </c>
      <c r="U31" s="2">
        <v>25</v>
      </c>
      <c r="W31" s="2">
        <v>10</v>
      </c>
      <c r="X31" s="2">
        <v>14</v>
      </c>
      <c r="Y31" s="2">
        <v>31</v>
      </c>
      <c r="Z31" s="2">
        <v>24</v>
      </c>
      <c r="AA31" s="2">
        <v>2</v>
      </c>
      <c r="AB31" s="2">
        <v>3</v>
      </c>
    </row>
    <row r="32" spans="2:28" ht="90" customHeight="1" x14ac:dyDescent="0.25">
      <c r="B32" s="12" t="s">
        <v>90</v>
      </c>
      <c r="C32" s="13" t="s">
        <v>91</v>
      </c>
      <c r="D32" s="14" t="s">
        <v>44</v>
      </c>
      <c r="E32" s="15">
        <v>9.0551999999999992</v>
      </c>
      <c r="F32" s="15">
        <v>49</v>
      </c>
      <c r="G32" s="15">
        <f t="shared" si="2"/>
        <v>19453</v>
      </c>
      <c r="H32" s="16">
        <f t="shared" si="1"/>
        <v>397</v>
      </c>
      <c r="I32" s="2">
        <v>38</v>
      </c>
      <c r="J32" s="2">
        <v>39</v>
      </c>
      <c r="K32" s="2">
        <v>117</v>
      </c>
      <c r="L32" s="2">
        <v>131</v>
      </c>
      <c r="M32" s="2">
        <v>68</v>
      </c>
      <c r="N32" s="2">
        <v>4</v>
      </c>
    </row>
    <row r="33" spans="2:28" ht="90" customHeight="1" x14ac:dyDescent="0.25">
      <c r="B33" s="12" t="s">
        <v>92</v>
      </c>
      <c r="C33" s="13" t="s">
        <v>93</v>
      </c>
      <c r="D33" s="14" t="s">
        <v>44</v>
      </c>
      <c r="E33" s="15">
        <v>10.137600000000001</v>
      </c>
      <c r="F33" s="15">
        <v>49</v>
      </c>
      <c r="G33" s="15">
        <f t="shared" si="2"/>
        <v>10584</v>
      </c>
      <c r="H33" s="16">
        <f t="shared" si="1"/>
        <v>216</v>
      </c>
      <c r="I33" s="2">
        <v>10</v>
      </c>
      <c r="J33" s="2">
        <v>148</v>
      </c>
      <c r="K33" s="2">
        <v>58</v>
      </c>
    </row>
    <row r="34" spans="2:28" ht="90" customHeight="1" x14ac:dyDescent="0.25">
      <c r="B34" s="12" t="s">
        <v>94</v>
      </c>
      <c r="C34" s="13" t="s">
        <v>95</v>
      </c>
      <c r="D34" s="14" t="s">
        <v>38</v>
      </c>
      <c r="E34" s="15">
        <v>13.860000000000001</v>
      </c>
      <c r="F34" s="15">
        <v>49</v>
      </c>
      <c r="G34" s="15">
        <f t="shared" si="2"/>
        <v>14259</v>
      </c>
      <c r="H34" s="16">
        <f t="shared" si="1"/>
        <v>291</v>
      </c>
      <c r="S34" s="2">
        <v>26</v>
      </c>
      <c r="T34" s="2">
        <v>59</v>
      </c>
      <c r="U34" s="2">
        <v>71</v>
      </c>
      <c r="V34" s="2">
        <v>34</v>
      </c>
      <c r="W34" s="2">
        <v>49</v>
      </c>
      <c r="X34" s="2">
        <v>20</v>
      </c>
      <c r="Y34" s="2">
        <v>16</v>
      </c>
      <c r="Z34" s="2">
        <v>4</v>
      </c>
      <c r="AA34" s="2">
        <v>6</v>
      </c>
      <c r="AB34" s="2">
        <v>6</v>
      </c>
    </row>
    <row r="35" spans="2:28" ht="90" customHeight="1" x14ac:dyDescent="0.25">
      <c r="B35" s="12" t="s">
        <v>96</v>
      </c>
      <c r="C35" s="13" t="s">
        <v>97</v>
      </c>
      <c r="D35" s="14" t="s">
        <v>98</v>
      </c>
      <c r="E35" s="15">
        <v>7.7747999999999999</v>
      </c>
      <c r="F35" s="15">
        <v>40</v>
      </c>
      <c r="G35" s="15">
        <f t="shared" si="2"/>
        <v>7320</v>
      </c>
      <c r="H35" s="16">
        <f t="shared" si="1"/>
        <v>183</v>
      </c>
      <c r="W35" s="2">
        <v>86</v>
      </c>
      <c r="X35" s="2">
        <v>75</v>
      </c>
      <c r="Y35" s="2">
        <v>21</v>
      </c>
      <c r="AB35" s="2">
        <v>1</v>
      </c>
    </row>
    <row r="36" spans="2:28" ht="90" customHeight="1" x14ac:dyDescent="0.25">
      <c r="B36" s="12" t="s">
        <v>99</v>
      </c>
      <c r="C36" s="13" t="s">
        <v>100</v>
      </c>
      <c r="D36" s="14" t="s">
        <v>98</v>
      </c>
      <c r="E36" s="15">
        <v>8.7647999999999993</v>
      </c>
      <c r="F36" s="15">
        <v>40</v>
      </c>
      <c r="G36" s="15">
        <f t="shared" si="2"/>
        <v>8080</v>
      </c>
      <c r="H36" s="16">
        <f t="shared" ref="H36:H67" si="3">SUM(I36:AF36)</f>
        <v>202</v>
      </c>
      <c r="V36" s="2">
        <v>47</v>
      </c>
      <c r="W36" s="2">
        <v>64</v>
      </c>
      <c r="X36" s="2">
        <v>62</v>
      </c>
      <c r="Y36" s="2">
        <v>29</v>
      </c>
    </row>
    <row r="37" spans="2:28" ht="90" customHeight="1" x14ac:dyDescent="0.25">
      <c r="B37" s="12" t="s">
        <v>101</v>
      </c>
      <c r="C37" s="13" t="s">
        <v>102</v>
      </c>
      <c r="D37" s="14" t="s">
        <v>41</v>
      </c>
      <c r="E37" s="15">
        <v>7.7616000000000005</v>
      </c>
      <c r="F37" s="15">
        <v>40</v>
      </c>
      <c r="G37" s="15">
        <f t="shared" si="2"/>
        <v>40</v>
      </c>
      <c r="H37" s="16">
        <f t="shared" si="3"/>
        <v>1</v>
      </c>
      <c r="N37" s="2">
        <v>1</v>
      </c>
    </row>
    <row r="38" spans="2:28" ht="90" customHeight="1" x14ac:dyDescent="0.25">
      <c r="B38" s="12" t="s">
        <v>103</v>
      </c>
      <c r="C38" s="13" t="s">
        <v>104</v>
      </c>
      <c r="D38" s="14" t="s">
        <v>98</v>
      </c>
      <c r="E38" s="15">
        <v>9.4116</v>
      </c>
      <c r="F38" s="15">
        <v>40</v>
      </c>
      <c r="G38" s="15">
        <f t="shared" si="2"/>
        <v>1120</v>
      </c>
      <c r="H38" s="16">
        <f t="shared" si="3"/>
        <v>28</v>
      </c>
      <c r="X38" s="2">
        <v>21</v>
      </c>
      <c r="Y38" s="2">
        <v>7</v>
      </c>
    </row>
    <row r="39" spans="2:28" ht="90" customHeight="1" x14ac:dyDescent="0.25">
      <c r="B39" s="12" t="s">
        <v>105</v>
      </c>
      <c r="C39" s="13" t="s">
        <v>106</v>
      </c>
      <c r="D39" s="14" t="s">
        <v>98</v>
      </c>
      <c r="E39" s="15">
        <v>9.4116</v>
      </c>
      <c r="F39" s="15">
        <v>40</v>
      </c>
      <c r="G39" s="15">
        <f t="shared" si="2"/>
        <v>600</v>
      </c>
      <c r="H39" s="16">
        <f t="shared" si="3"/>
        <v>15</v>
      </c>
      <c r="W39" s="2">
        <v>1</v>
      </c>
      <c r="X39" s="2">
        <v>3</v>
      </c>
      <c r="Y39" s="2">
        <v>10</v>
      </c>
      <c r="AB39" s="2">
        <v>1</v>
      </c>
    </row>
    <row r="40" spans="2:28" ht="90" customHeight="1" x14ac:dyDescent="0.25">
      <c r="B40" s="12" t="s">
        <v>107</v>
      </c>
      <c r="C40" s="13" t="s">
        <v>108</v>
      </c>
      <c r="D40" s="14" t="s">
        <v>98</v>
      </c>
      <c r="E40" s="15">
        <v>11.814</v>
      </c>
      <c r="F40" s="15">
        <v>40</v>
      </c>
      <c r="G40" s="15">
        <f t="shared" si="2"/>
        <v>80</v>
      </c>
      <c r="H40" s="16">
        <f t="shared" si="3"/>
        <v>2</v>
      </c>
      <c r="S40" s="2">
        <v>1</v>
      </c>
      <c r="U40" s="2">
        <v>1</v>
      </c>
    </row>
    <row r="41" spans="2:28" ht="90" customHeight="1" x14ac:dyDescent="0.25">
      <c r="B41" s="12" t="s">
        <v>109</v>
      </c>
      <c r="C41" s="13" t="s">
        <v>110</v>
      </c>
      <c r="D41" s="14" t="s">
        <v>98</v>
      </c>
      <c r="E41" s="15">
        <v>11.814</v>
      </c>
      <c r="F41" s="15">
        <v>40</v>
      </c>
      <c r="G41" s="15">
        <f t="shared" si="2"/>
        <v>840</v>
      </c>
      <c r="H41" s="16">
        <f t="shared" si="3"/>
        <v>21</v>
      </c>
      <c r="U41" s="2">
        <v>17</v>
      </c>
      <c r="Y41" s="2">
        <v>4</v>
      </c>
    </row>
    <row r="42" spans="2:28" ht="90" customHeight="1" x14ac:dyDescent="0.25">
      <c r="B42" s="12" t="s">
        <v>111</v>
      </c>
      <c r="C42" s="13" t="s">
        <v>112</v>
      </c>
      <c r="D42" s="14" t="s">
        <v>98</v>
      </c>
      <c r="E42" s="15">
        <v>11.827200000000001</v>
      </c>
      <c r="F42" s="15">
        <v>40</v>
      </c>
      <c r="G42" s="15">
        <f t="shared" si="2"/>
        <v>1240</v>
      </c>
      <c r="H42" s="16">
        <f t="shared" si="3"/>
        <v>31</v>
      </c>
      <c r="U42" s="2">
        <v>22</v>
      </c>
      <c r="X42" s="2">
        <v>9</v>
      </c>
    </row>
    <row r="43" spans="2:28" ht="90" customHeight="1" x14ac:dyDescent="0.25">
      <c r="B43" s="12" t="s">
        <v>113</v>
      </c>
      <c r="C43" s="13" t="s">
        <v>114</v>
      </c>
      <c r="D43" s="14" t="s">
        <v>98</v>
      </c>
      <c r="E43" s="15">
        <v>9.7680000000000025</v>
      </c>
      <c r="F43" s="15">
        <v>40</v>
      </c>
      <c r="G43" s="15">
        <f t="shared" si="2"/>
        <v>2120</v>
      </c>
      <c r="H43" s="16">
        <f t="shared" si="3"/>
        <v>53</v>
      </c>
      <c r="V43" s="2">
        <v>16</v>
      </c>
      <c r="W43" s="2">
        <v>19</v>
      </c>
      <c r="X43" s="2">
        <v>6</v>
      </c>
      <c r="Y43" s="2">
        <v>12</v>
      </c>
    </row>
    <row r="44" spans="2:28" ht="90" customHeight="1" x14ac:dyDescent="0.25">
      <c r="B44" s="12" t="s">
        <v>115</v>
      </c>
      <c r="C44" s="13" t="s">
        <v>116</v>
      </c>
      <c r="D44" s="14" t="s">
        <v>98</v>
      </c>
      <c r="E44" s="15">
        <v>8.4215999999999998</v>
      </c>
      <c r="F44" s="15">
        <v>40</v>
      </c>
      <c r="G44" s="15">
        <f t="shared" si="2"/>
        <v>4120</v>
      </c>
      <c r="H44" s="16">
        <f t="shared" si="3"/>
        <v>103</v>
      </c>
      <c r="S44" s="2">
        <v>3</v>
      </c>
      <c r="U44" s="2">
        <v>47</v>
      </c>
      <c r="X44" s="2">
        <v>33</v>
      </c>
      <c r="Y44" s="2">
        <v>20</v>
      </c>
      <c r="AB44" s="2">
        <v>0</v>
      </c>
    </row>
    <row r="45" spans="2:28" ht="90" customHeight="1" x14ac:dyDescent="0.25">
      <c r="B45" s="12" t="s">
        <v>117</v>
      </c>
      <c r="C45" s="13" t="s">
        <v>118</v>
      </c>
      <c r="D45" s="14" t="s">
        <v>98</v>
      </c>
      <c r="E45" s="15">
        <v>8.4084000000000003</v>
      </c>
      <c r="F45" s="15">
        <v>40</v>
      </c>
      <c r="G45" s="15">
        <f t="shared" si="2"/>
        <v>5120</v>
      </c>
      <c r="H45" s="16">
        <f t="shared" si="3"/>
        <v>128</v>
      </c>
      <c r="S45" s="2">
        <v>2</v>
      </c>
      <c r="U45" s="2">
        <v>60</v>
      </c>
      <c r="W45" s="2">
        <v>1</v>
      </c>
      <c r="X45" s="2">
        <v>34</v>
      </c>
      <c r="Y45" s="2">
        <v>31</v>
      </c>
    </row>
    <row r="46" spans="2:28" ht="90" customHeight="1" x14ac:dyDescent="0.25">
      <c r="B46" s="12" t="s">
        <v>119</v>
      </c>
      <c r="C46" s="13" t="s">
        <v>120</v>
      </c>
      <c r="D46" s="14" t="s">
        <v>98</v>
      </c>
      <c r="E46" s="15">
        <v>8.4084000000000003</v>
      </c>
      <c r="F46" s="15">
        <v>40</v>
      </c>
      <c r="G46" s="15">
        <f t="shared" si="2"/>
        <v>8160</v>
      </c>
      <c r="H46" s="16">
        <f t="shared" si="3"/>
        <v>204</v>
      </c>
      <c r="S46" s="2">
        <v>13</v>
      </c>
      <c r="T46" s="2">
        <v>15</v>
      </c>
      <c r="U46" s="2">
        <v>107</v>
      </c>
      <c r="V46" s="2">
        <v>28</v>
      </c>
      <c r="X46" s="2">
        <v>20</v>
      </c>
      <c r="Y46" s="2">
        <v>20</v>
      </c>
      <c r="AA46" s="2">
        <v>1</v>
      </c>
    </row>
    <row r="47" spans="2:28" ht="90" customHeight="1" x14ac:dyDescent="0.25">
      <c r="B47" s="12" t="s">
        <v>121</v>
      </c>
      <c r="C47" s="13" t="s">
        <v>122</v>
      </c>
      <c r="D47" s="14" t="s">
        <v>98</v>
      </c>
      <c r="E47" s="15">
        <v>10.546799999999999</v>
      </c>
      <c r="F47" s="15">
        <v>40</v>
      </c>
      <c r="G47" s="15">
        <f t="shared" si="2"/>
        <v>3120</v>
      </c>
      <c r="H47" s="16">
        <f t="shared" si="3"/>
        <v>78</v>
      </c>
      <c r="T47" s="2">
        <v>39</v>
      </c>
      <c r="Y47" s="2">
        <v>35</v>
      </c>
      <c r="Z47" s="2">
        <v>4</v>
      </c>
    </row>
    <row r="48" spans="2:28" ht="90" customHeight="1" x14ac:dyDescent="0.25">
      <c r="B48" s="12" t="s">
        <v>123</v>
      </c>
      <c r="C48" s="13" t="s">
        <v>124</v>
      </c>
      <c r="D48" s="14" t="s">
        <v>98</v>
      </c>
      <c r="E48" s="15">
        <v>10.5204</v>
      </c>
      <c r="F48" s="15">
        <v>40</v>
      </c>
      <c r="G48" s="15">
        <f t="shared" si="2"/>
        <v>11360</v>
      </c>
      <c r="H48" s="16">
        <f t="shared" si="3"/>
        <v>284</v>
      </c>
      <c r="S48" s="2">
        <v>17</v>
      </c>
      <c r="T48" s="2">
        <v>108</v>
      </c>
      <c r="U48" s="2">
        <v>32</v>
      </c>
      <c r="V48" s="2">
        <v>29</v>
      </c>
      <c r="W48" s="2">
        <v>31</v>
      </c>
      <c r="X48" s="2">
        <v>8</v>
      </c>
      <c r="Y48" s="2">
        <v>58</v>
      </c>
      <c r="Z48" s="2">
        <v>1</v>
      </c>
    </row>
    <row r="49" spans="2:28" ht="90" customHeight="1" x14ac:dyDescent="0.25">
      <c r="B49" s="12" t="s">
        <v>125</v>
      </c>
      <c r="C49" s="13" t="s">
        <v>126</v>
      </c>
      <c r="D49" s="14" t="s">
        <v>98</v>
      </c>
      <c r="E49" s="15">
        <v>8.6856000000000009</v>
      </c>
      <c r="F49" s="15">
        <v>40</v>
      </c>
      <c r="G49" s="15">
        <f t="shared" si="2"/>
        <v>7160</v>
      </c>
      <c r="H49" s="16">
        <f t="shared" si="3"/>
        <v>179</v>
      </c>
      <c r="U49" s="2">
        <v>81</v>
      </c>
      <c r="V49" s="2">
        <v>55</v>
      </c>
      <c r="W49" s="2">
        <v>12</v>
      </c>
      <c r="X49" s="2">
        <v>21</v>
      </c>
      <c r="Y49" s="2">
        <v>10</v>
      </c>
    </row>
    <row r="50" spans="2:28" ht="90" customHeight="1" x14ac:dyDescent="0.25">
      <c r="B50" s="12" t="s">
        <v>127</v>
      </c>
      <c r="C50" s="13" t="s">
        <v>128</v>
      </c>
      <c r="D50" s="14" t="s">
        <v>98</v>
      </c>
      <c r="E50" s="15">
        <v>10.4016</v>
      </c>
      <c r="F50" s="15">
        <v>40</v>
      </c>
      <c r="G50" s="15">
        <f t="shared" si="2"/>
        <v>2680</v>
      </c>
      <c r="H50" s="16">
        <f t="shared" si="3"/>
        <v>67</v>
      </c>
      <c r="W50" s="2">
        <v>33</v>
      </c>
      <c r="X50" s="2">
        <v>20</v>
      </c>
      <c r="Y50" s="2">
        <v>14</v>
      </c>
    </row>
    <row r="51" spans="2:28" ht="90" customHeight="1" x14ac:dyDescent="0.25">
      <c r="B51" s="17" t="s">
        <v>129</v>
      </c>
      <c r="C51" s="13" t="s">
        <v>130</v>
      </c>
      <c r="D51" s="14" t="s">
        <v>98</v>
      </c>
      <c r="E51" s="15">
        <v>8.9892000000000003</v>
      </c>
      <c r="F51" s="15">
        <v>40</v>
      </c>
      <c r="G51" s="15">
        <f t="shared" si="2"/>
        <v>11400</v>
      </c>
      <c r="H51" s="16">
        <f t="shared" si="3"/>
        <v>285</v>
      </c>
      <c r="S51" s="2">
        <v>33</v>
      </c>
      <c r="T51" s="2">
        <v>31</v>
      </c>
      <c r="U51" s="2">
        <v>182</v>
      </c>
      <c r="X51" s="2">
        <v>12</v>
      </c>
      <c r="Y51" s="2">
        <v>27</v>
      </c>
    </row>
    <row r="52" spans="2:28" ht="90" customHeight="1" x14ac:dyDescent="0.25">
      <c r="B52" s="12" t="s">
        <v>131</v>
      </c>
      <c r="C52" s="13" t="s">
        <v>132</v>
      </c>
      <c r="D52" s="14" t="s">
        <v>98</v>
      </c>
      <c r="E52" s="15">
        <v>8.9892000000000003</v>
      </c>
      <c r="F52" s="15">
        <v>40</v>
      </c>
      <c r="G52" s="15">
        <f t="shared" si="2"/>
        <v>5960</v>
      </c>
      <c r="H52" s="16">
        <f t="shared" si="3"/>
        <v>149</v>
      </c>
      <c r="S52" s="2">
        <v>15</v>
      </c>
      <c r="U52" s="2">
        <v>67</v>
      </c>
      <c r="V52" s="2">
        <v>25</v>
      </c>
      <c r="X52" s="2">
        <v>19</v>
      </c>
      <c r="Y52" s="2">
        <v>23</v>
      </c>
    </row>
    <row r="53" spans="2:28" ht="90" customHeight="1" x14ac:dyDescent="0.25">
      <c r="B53" s="12" t="s">
        <v>133</v>
      </c>
      <c r="C53" s="13" t="s">
        <v>134</v>
      </c>
      <c r="D53" s="14" t="s">
        <v>98</v>
      </c>
      <c r="E53" s="15">
        <v>9.345600000000001</v>
      </c>
      <c r="F53" s="15">
        <v>40</v>
      </c>
      <c r="G53" s="15">
        <f t="shared" si="2"/>
        <v>160</v>
      </c>
      <c r="H53" s="16">
        <f t="shared" si="3"/>
        <v>4</v>
      </c>
      <c r="T53" s="2">
        <v>1</v>
      </c>
      <c r="X53" s="2">
        <v>1</v>
      </c>
      <c r="Y53" s="2">
        <v>2</v>
      </c>
    </row>
    <row r="54" spans="2:28" ht="90" customHeight="1" x14ac:dyDescent="0.25">
      <c r="B54" s="12" t="s">
        <v>135</v>
      </c>
      <c r="C54" s="13" t="s">
        <v>136</v>
      </c>
      <c r="D54" s="14" t="s">
        <v>98</v>
      </c>
      <c r="E54" s="15">
        <v>9.3719999999999999</v>
      </c>
      <c r="F54" s="15">
        <v>40</v>
      </c>
      <c r="G54" s="15">
        <f t="shared" si="2"/>
        <v>20240</v>
      </c>
      <c r="H54" s="16">
        <f t="shared" si="3"/>
        <v>506</v>
      </c>
      <c r="S54" s="2">
        <v>13</v>
      </c>
      <c r="T54" s="2">
        <v>40</v>
      </c>
      <c r="U54" s="2">
        <v>116</v>
      </c>
      <c r="V54" s="2">
        <v>122</v>
      </c>
      <c r="W54" s="2">
        <v>109</v>
      </c>
      <c r="X54" s="2">
        <v>41</v>
      </c>
      <c r="Y54" s="2">
        <v>44</v>
      </c>
      <c r="Z54" s="2">
        <v>21</v>
      </c>
    </row>
    <row r="55" spans="2:28" ht="90" customHeight="1" x14ac:dyDescent="0.25">
      <c r="B55" s="12" t="s">
        <v>137</v>
      </c>
      <c r="C55" s="13" t="s">
        <v>138</v>
      </c>
      <c r="D55" s="14" t="s">
        <v>98</v>
      </c>
      <c r="E55" s="15">
        <v>9.3324000000000016</v>
      </c>
      <c r="F55" s="15">
        <v>40</v>
      </c>
      <c r="G55" s="15">
        <f t="shared" si="2"/>
        <v>6240</v>
      </c>
      <c r="H55" s="16">
        <f t="shared" si="3"/>
        <v>156</v>
      </c>
      <c r="S55" s="2">
        <v>83</v>
      </c>
      <c r="T55" s="2">
        <v>63</v>
      </c>
      <c r="Y55" s="2">
        <v>10</v>
      </c>
    </row>
    <row r="56" spans="2:28" ht="90" customHeight="1" x14ac:dyDescent="0.25">
      <c r="B56" s="12" t="s">
        <v>139</v>
      </c>
      <c r="C56" s="13" t="s">
        <v>140</v>
      </c>
      <c r="D56" s="14" t="s">
        <v>98</v>
      </c>
      <c r="E56" s="15">
        <v>9.345600000000001</v>
      </c>
      <c r="F56" s="15">
        <v>40</v>
      </c>
      <c r="G56" s="15">
        <f t="shared" si="2"/>
        <v>2720</v>
      </c>
      <c r="H56" s="16">
        <f t="shared" si="3"/>
        <v>68</v>
      </c>
      <c r="W56" s="2">
        <v>32</v>
      </c>
      <c r="X56" s="2">
        <v>12</v>
      </c>
      <c r="Y56" s="2">
        <v>20</v>
      </c>
      <c r="Z56" s="2">
        <v>4</v>
      </c>
    </row>
    <row r="57" spans="2:28" ht="90" customHeight="1" x14ac:dyDescent="0.25">
      <c r="B57" s="12" t="s">
        <v>141</v>
      </c>
      <c r="C57" s="13" t="s">
        <v>142</v>
      </c>
      <c r="D57" s="14" t="s">
        <v>33</v>
      </c>
      <c r="E57" s="15">
        <v>16.433999999999997</v>
      </c>
      <c r="F57" s="15">
        <v>55</v>
      </c>
      <c r="G57" s="15">
        <f t="shared" si="2"/>
        <v>2255</v>
      </c>
      <c r="H57" s="16">
        <f t="shared" si="3"/>
        <v>41</v>
      </c>
      <c r="O57" s="2">
        <v>14</v>
      </c>
      <c r="P57" s="2">
        <v>17</v>
      </c>
      <c r="Q57" s="2">
        <v>9</v>
      </c>
      <c r="R57" s="2">
        <v>1</v>
      </c>
    </row>
    <row r="58" spans="2:28" ht="90" customHeight="1" x14ac:dyDescent="0.25">
      <c r="B58" s="12" t="s">
        <v>143</v>
      </c>
      <c r="C58" s="13" t="s">
        <v>144</v>
      </c>
      <c r="D58" s="14" t="s">
        <v>75</v>
      </c>
      <c r="E58" s="15">
        <v>17.556000000000001</v>
      </c>
      <c r="F58" s="15">
        <v>55</v>
      </c>
      <c r="G58" s="15">
        <f t="shared" si="2"/>
        <v>17875</v>
      </c>
      <c r="H58" s="16">
        <f t="shared" si="3"/>
        <v>325</v>
      </c>
      <c r="I58" s="2">
        <v>22</v>
      </c>
      <c r="J58" s="2">
        <v>35</v>
      </c>
      <c r="K58" s="2">
        <v>96</v>
      </c>
      <c r="L58" s="2">
        <v>87</v>
      </c>
      <c r="M58" s="2">
        <v>52</v>
      </c>
      <c r="N58" s="2">
        <v>26</v>
      </c>
      <c r="O58" s="2">
        <v>3</v>
      </c>
      <c r="P58" s="2">
        <v>2</v>
      </c>
      <c r="R58" s="2">
        <v>2</v>
      </c>
    </row>
    <row r="59" spans="2:28" ht="90" customHeight="1" x14ac:dyDescent="0.25">
      <c r="B59" s="12" t="s">
        <v>145</v>
      </c>
      <c r="C59" s="13" t="s">
        <v>146</v>
      </c>
      <c r="D59" s="14" t="s">
        <v>75</v>
      </c>
      <c r="E59" s="15">
        <v>17.2392</v>
      </c>
      <c r="F59" s="15">
        <v>55</v>
      </c>
      <c r="G59" s="15">
        <f t="shared" si="2"/>
        <v>14960</v>
      </c>
      <c r="H59" s="16">
        <f t="shared" si="3"/>
        <v>272</v>
      </c>
      <c r="I59" s="2">
        <v>17</v>
      </c>
      <c r="J59" s="2">
        <v>13</v>
      </c>
      <c r="K59" s="2">
        <v>95</v>
      </c>
      <c r="L59" s="2">
        <v>71</v>
      </c>
      <c r="M59" s="2">
        <v>42</v>
      </c>
      <c r="N59" s="2">
        <v>25</v>
      </c>
      <c r="O59" s="2">
        <v>8</v>
      </c>
      <c r="Q59" s="2">
        <v>1</v>
      </c>
    </row>
    <row r="60" spans="2:28" ht="90" customHeight="1" x14ac:dyDescent="0.25">
      <c r="B60" s="12" t="s">
        <v>147</v>
      </c>
      <c r="C60" s="13" t="s">
        <v>148</v>
      </c>
      <c r="D60" s="14" t="s">
        <v>38</v>
      </c>
      <c r="E60" s="15">
        <v>15.510000000000002</v>
      </c>
      <c r="F60" s="15">
        <v>55</v>
      </c>
      <c r="G60" s="15">
        <f t="shared" si="2"/>
        <v>12650</v>
      </c>
      <c r="H60" s="16">
        <f t="shared" si="3"/>
        <v>230</v>
      </c>
      <c r="S60" s="2">
        <v>18</v>
      </c>
      <c r="T60" s="2">
        <v>33</v>
      </c>
      <c r="U60" s="2">
        <v>69</v>
      </c>
      <c r="V60" s="2">
        <v>54</v>
      </c>
      <c r="W60" s="2">
        <v>27</v>
      </c>
      <c r="X60" s="2">
        <v>15</v>
      </c>
      <c r="Y60" s="2">
        <v>6</v>
      </c>
      <c r="Z60" s="2">
        <v>4</v>
      </c>
      <c r="AA60" s="2">
        <v>1</v>
      </c>
      <c r="AB60" s="2">
        <v>3</v>
      </c>
    </row>
    <row r="61" spans="2:28" ht="90" customHeight="1" x14ac:dyDescent="0.25">
      <c r="B61" s="12" t="s">
        <v>149</v>
      </c>
      <c r="C61" s="13" t="s">
        <v>150</v>
      </c>
      <c r="D61" s="14" t="s">
        <v>33</v>
      </c>
      <c r="E61" s="15">
        <v>23.205599999999997</v>
      </c>
      <c r="F61" s="15">
        <v>59</v>
      </c>
      <c r="G61" s="15">
        <f t="shared" si="2"/>
        <v>16815</v>
      </c>
      <c r="H61" s="16">
        <f t="shared" si="3"/>
        <v>285</v>
      </c>
      <c r="I61" s="2">
        <v>13</v>
      </c>
      <c r="J61" s="2">
        <v>12</v>
      </c>
      <c r="K61" s="2">
        <v>81</v>
      </c>
      <c r="L61" s="2">
        <v>107</v>
      </c>
      <c r="M61" s="2">
        <v>41</v>
      </c>
      <c r="N61" s="2">
        <v>20</v>
      </c>
      <c r="O61" s="2">
        <v>11</v>
      </c>
    </row>
    <row r="62" spans="2:28" ht="90" customHeight="1" x14ac:dyDescent="0.25">
      <c r="B62" s="12" t="s">
        <v>151</v>
      </c>
      <c r="C62" s="13" t="s">
        <v>152</v>
      </c>
      <c r="D62" s="14" t="s">
        <v>33</v>
      </c>
      <c r="E62" s="15">
        <v>23.205599999999997</v>
      </c>
      <c r="F62" s="15">
        <v>59</v>
      </c>
      <c r="G62" s="15">
        <f t="shared" si="2"/>
        <v>3658</v>
      </c>
      <c r="H62" s="16">
        <f t="shared" si="3"/>
        <v>62</v>
      </c>
      <c r="I62" s="2">
        <v>8</v>
      </c>
      <c r="J62" s="2">
        <v>11</v>
      </c>
      <c r="L62" s="2">
        <v>20</v>
      </c>
      <c r="M62" s="2">
        <v>13</v>
      </c>
      <c r="N62" s="2">
        <v>1</v>
      </c>
      <c r="O62" s="2">
        <v>9</v>
      </c>
    </row>
    <row r="63" spans="2:28" ht="90" customHeight="1" x14ac:dyDescent="0.25">
      <c r="B63" s="12" t="s">
        <v>153</v>
      </c>
      <c r="C63" s="13" t="s">
        <v>154</v>
      </c>
      <c r="D63" s="14" t="s">
        <v>30</v>
      </c>
      <c r="E63" s="15">
        <v>12.368399999999999</v>
      </c>
      <c r="F63" s="15">
        <v>50</v>
      </c>
      <c r="G63" s="15">
        <f t="shared" si="2"/>
        <v>7450</v>
      </c>
      <c r="H63" s="16">
        <f t="shared" si="3"/>
        <v>149</v>
      </c>
      <c r="I63" s="2">
        <v>2</v>
      </c>
      <c r="J63" s="2">
        <v>21</v>
      </c>
      <c r="K63" s="2">
        <v>58</v>
      </c>
      <c r="L63" s="2">
        <v>33</v>
      </c>
      <c r="M63" s="2">
        <v>20</v>
      </c>
      <c r="N63" s="2">
        <v>11</v>
      </c>
      <c r="O63" s="2">
        <v>3</v>
      </c>
      <c r="P63" s="2">
        <v>1</v>
      </c>
    </row>
    <row r="64" spans="2:28" ht="90" customHeight="1" x14ac:dyDescent="0.25">
      <c r="B64" s="12" t="s">
        <v>155</v>
      </c>
      <c r="C64" s="13" t="s">
        <v>156</v>
      </c>
      <c r="D64" s="14" t="s">
        <v>75</v>
      </c>
      <c r="E64" s="15">
        <v>11.259599999999999</v>
      </c>
      <c r="F64" s="15">
        <v>49</v>
      </c>
      <c r="G64" s="15">
        <f t="shared" si="2"/>
        <v>6468</v>
      </c>
      <c r="H64" s="16">
        <f t="shared" si="3"/>
        <v>132</v>
      </c>
      <c r="I64" s="2">
        <v>8</v>
      </c>
      <c r="J64" s="2">
        <v>8</v>
      </c>
      <c r="K64" s="2">
        <v>28</v>
      </c>
      <c r="L64" s="2">
        <v>51</v>
      </c>
      <c r="M64" s="2">
        <v>17</v>
      </c>
      <c r="N64" s="2">
        <v>12</v>
      </c>
      <c r="O64" s="2">
        <v>8</v>
      </c>
    </row>
    <row r="65" spans="2:28" ht="90" customHeight="1" x14ac:dyDescent="0.25">
      <c r="B65" s="12" t="s">
        <v>157</v>
      </c>
      <c r="C65" s="13" t="s">
        <v>158</v>
      </c>
      <c r="D65" s="14" t="s">
        <v>33</v>
      </c>
      <c r="E65" s="15">
        <v>16.0776</v>
      </c>
      <c r="F65" s="15">
        <v>59</v>
      </c>
      <c r="G65" s="15">
        <f t="shared" si="2"/>
        <v>25311</v>
      </c>
      <c r="H65" s="16">
        <f t="shared" si="3"/>
        <v>429</v>
      </c>
      <c r="I65" s="2">
        <v>22</v>
      </c>
      <c r="J65" s="2">
        <v>59</v>
      </c>
      <c r="K65" s="2">
        <v>153</v>
      </c>
      <c r="L65" s="2">
        <v>103</v>
      </c>
      <c r="M65" s="2">
        <v>57</v>
      </c>
      <c r="N65" s="2">
        <v>19</v>
      </c>
      <c r="O65" s="2">
        <v>12</v>
      </c>
      <c r="Q65" s="2">
        <v>2</v>
      </c>
      <c r="R65" s="2">
        <v>2</v>
      </c>
    </row>
    <row r="66" spans="2:28" ht="90" customHeight="1" x14ac:dyDescent="0.25">
      <c r="B66" s="12" t="s">
        <v>159</v>
      </c>
      <c r="C66" s="13" t="s">
        <v>160</v>
      </c>
      <c r="D66" s="14" t="s">
        <v>33</v>
      </c>
      <c r="E66" s="15">
        <v>16.103999999999999</v>
      </c>
      <c r="F66" s="15">
        <v>59</v>
      </c>
      <c r="G66" s="15">
        <f t="shared" si="2"/>
        <v>65431</v>
      </c>
      <c r="H66" s="16">
        <f t="shared" si="3"/>
        <v>1109</v>
      </c>
      <c r="I66" s="2">
        <v>64</v>
      </c>
      <c r="J66" s="2">
        <v>135</v>
      </c>
      <c r="K66" s="2">
        <v>312</v>
      </c>
      <c r="L66" s="2">
        <v>328</v>
      </c>
      <c r="M66" s="2">
        <v>165</v>
      </c>
      <c r="N66" s="2">
        <v>67</v>
      </c>
      <c r="O66" s="2">
        <v>23</v>
      </c>
      <c r="P66" s="2">
        <v>6</v>
      </c>
      <c r="Q66" s="2">
        <v>6</v>
      </c>
      <c r="R66" s="2">
        <v>3</v>
      </c>
    </row>
    <row r="67" spans="2:28" ht="90" customHeight="1" x14ac:dyDescent="0.25">
      <c r="B67" s="12" t="s">
        <v>161</v>
      </c>
      <c r="C67" s="13" t="s">
        <v>162</v>
      </c>
      <c r="D67" s="14" t="s">
        <v>33</v>
      </c>
      <c r="E67" s="15">
        <v>22.994400000000002</v>
      </c>
      <c r="F67" s="15">
        <v>69</v>
      </c>
      <c r="G67" s="15">
        <f t="shared" si="2"/>
        <v>22770</v>
      </c>
      <c r="H67" s="16">
        <f t="shared" si="3"/>
        <v>330</v>
      </c>
      <c r="I67" s="2">
        <v>29</v>
      </c>
      <c r="J67" s="2">
        <v>26</v>
      </c>
      <c r="K67" s="2">
        <v>98</v>
      </c>
      <c r="L67" s="2">
        <v>110</v>
      </c>
      <c r="M67" s="2">
        <v>40</v>
      </c>
      <c r="N67" s="2">
        <v>27</v>
      </c>
    </row>
    <row r="68" spans="2:28" ht="90" customHeight="1" x14ac:dyDescent="0.25">
      <c r="B68" s="12" t="s">
        <v>163</v>
      </c>
      <c r="C68" s="13" t="s">
        <v>164</v>
      </c>
      <c r="D68" s="14" t="s">
        <v>33</v>
      </c>
      <c r="E68" s="15">
        <v>17.014800000000001</v>
      </c>
      <c r="F68" s="15">
        <v>69</v>
      </c>
      <c r="G68" s="15">
        <f t="shared" si="2"/>
        <v>30429</v>
      </c>
      <c r="H68" s="16">
        <f t="shared" ref="H68:H95" si="4">SUM(I68:AF68)</f>
        <v>441</v>
      </c>
      <c r="I68" s="2">
        <v>29</v>
      </c>
      <c r="J68" s="2">
        <v>10</v>
      </c>
      <c r="K68" s="2">
        <v>69</v>
      </c>
      <c r="L68" s="2">
        <v>197</v>
      </c>
      <c r="M68" s="2">
        <v>77</v>
      </c>
      <c r="N68" s="2">
        <v>59</v>
      </c>
    </row>
    <row r="69" spans="2:28" ht="90" customHeight="1" x14ac:dyDescent="0.25">
      <c r="B69" s="12" t="s">
        <v>165</v>
      </c>
      <c r="C69" s="13" t="s">
        <v>166</v>
      </c>
      <c r="D69" s="14" t="s">
        <v>33</v>
      </c>
      <c r="E69" s="15">
        <v>22.994400000000002</v>
      </c>
      <c r="F69" s="15">
        <v>69</v>
      </c>
      <c r="G69" s="15">
        <f t="shared" ref="G69:G107" si="5">SUM(F69*H69)</f>
        <v>22011</v>
      </c>
      <c r="H69" s="16">
        <f t="shared" si="4"/>
        <v>319</v>
      </c>
      <c r="I69" s="2">
        <v>34</v>
      </c>
      <c r="J69" s="2">
        <v>23</v>
      </c>
      <c r="K69" s="2">
        <v>91</v>
      </c>
      <c r="L69" s="2">
        <v>99</v>
      </c>
      <c r="M69" s="2">
        <v>46</v>
      </c>
      <c r="N69" s="2">
        <v>26</v>
      </c>
    </row>
    <row r="70" spans="2:28" ht="90" customHeight="1" x14ac:dyDescent="0.25">
      <c r="B70" s="12" t="s">
        <v>167</v>
      </c>
      <c r="C70" s="13" t="s">
        <v>168</v>
      </c>
      <c r="D70" s="14" t="s">
        <v>30</v>
      </c>
      <c r="E70" s="15">
        <v>23.733600000000003</v>
      </c>
      <c r="F70" s="15">
        <v>89</v>
      </c>
      <c r="G70" s="15">
        <f t="shared" si="5"/>
        <v>29014</v>
      </c>
      <c r="H70" s="16">
        <f t="shared" si="4"/>
        <v>326</v>
      </c>
      <c r="I70" s="2">
        <v>25</v>
      </c>
      <c r="J70" s="2">
        <v>36</v>
      </c>
      <c r="K70" s="2">
        <v>89</v>
      </c>
      <c r="L70" s="2">
        <v>92</v>
      </c>
      <c r="M70" s="2">
        <v>56</v>
      </c>
      <c r="N70" s="2">
        <v>24</v>
      </c>
      <c r="O70" s="2">
        <v>4</v>
      </c>
    </row>
    <row r="71" spans="2:28" ht="90" customHeight="1" x14ac:dyDescent="0.25">
      <c r="B71" s="12" t="s">
        <v>169</v>
      </c>
      <c r="C71" s="13" t="s">
        <v>170</v>
      </c>
      <c r="D71" s="14" t="s">
        <v>30</v>
      </c>
      <c r="E71" s="15">
        <v>24.314400000000006</v>
      </c>
      <c r="F71" s="15">
        <v>89</v>
      </c>
      <c r="G71" s="15">
        <f t="shared" si="5"/>
        <v>37647</v>
      </c>
      <c r="H71" s="16">
        <f t="shared" si="4"/>
        <v>423</v>
      </c>
      <c r="I71" s="2">
        <v>25</v>
      </c>
      <c r="J71" s="2">
        <v>39</v>
      </c>
      <c r="K71" s="2">
        <v>103</v>
      </c>
      <c r="L71" s="2">
        <v>131</v>
      </c>
      <c r="M71" s="2">
        <v>80</v>
      </c>
      <c r="N71" s="2">
        <v>29</v>
      </c>
      <c r="O71" s="2">
        <v>14</v>
      </c>
      <c r="P71" s="2">
        <v>2</v>
      </c>
    </row>
    <row r="72" spans="2:28" ht="90" customHeight="1" x14ac:dyDescent="0.25">
      <c r="B72" s="12" t="s">
        <v>171</v>
      </c>
      <c r="C72" s="13" t="s">
        <v>172</v>
      </c>
      <c r="D72" s="14" t="s">
        <v>44</v>
      </c>
      <c r="E72" s="15">
        <v>11.748000000000001</v>
      </c>
      <c r="F72" s="15">
        <v>45</v>
      </c>
      <c r="G72" s="15">
        <f t="shared" si="5"/>
        <v>15615</v>
      </c>
      <c r="H72" s="16">
        <f t="shared" si="4"/>
        <v>347</v>
      </c>
      <c r="I72" s="2">
        <v>20</v>
      </c>
      <c r="J72" s="2">
        <v>29</v>
      </c>
      <c r="K72" s="2">
        <v>115</v>
      </c>
      <c r="L72" s="2">
        <v>100</v>
      </c>
      <c r="M72" s="2">
        <v>55</v>
      </c>
      <c r="N72" s="2">
        <v>17</v>
      </c>
      <c r="O72" s="2">
        <v>8</v>
      </c>
      <c r="R72" s="2">
        <v>3</v>
      </c>
    </row>
    <row r="73" spans="2:28" ht="90" customHeight="1" x14ac:dyDescent="0.25">
      <c r="B73" s="12" t="s">
        <v>173</v>
      </c>
      <c r="C73" s="13" t="s">
        <v>174</v>
      </c>
      <c r="D73" s="14" t="s">
        <v>44</v>
      </c>
      <c r="E73" s="15">
        <v>11.708399999999999</v>
      </c>
      <c r="F73" s="15">
        <v>45</v>
      </c>
      <c r="G73" s="15">
        <f t="shared" si="5"/>
        <v>4455</v>
      </c>
      <c r="H73" s="16">
        <f t="shared" si="4"/>
        <v>99</v>
      </c>
      <c r="I73" s="2">
        <v>19</v>
      </c>
      <c r="J73" s="2">
        <v>10</v>
      </c>
      <c r="K73" s="2">
        <v>10</v>
      </c>
      <c r="L73" s="2">
        <v>16</v>
      </c>
      <c r="M73" s="2">
        <v>23</v>
      </c>
      <c r="N73" s="2">
        <v>13</v>
      </c>
      <c r="O73" s="2">
        <v>3</v>
      </c>
      <c r="P73" s="2">
        <v>3</v>
      </c>
      <c r="Q73" s="2">
        <v>2</v>
      </c>
    </row>
    <row r="74" spans="2:28" ht="90" customHeight="1" x14ac:dyDescent="0.25">
      <c r="B74" s="12" t="s">
        <v>175</v>
      </c>
      <c r="C74" s="13" t="s">
        <v>176</v>
      </c>
      <c r="D74" s="14" t="s">
        <v>30</v>
      </c>
      <c r="E74" s="15">
        <v>29.409600000000005</v>
      </c>
      <c r="F74" s="15">
        <v>85</v>
      </c>
      <c r="G74" s="15">
        <f t="shared" si="5"/>
        <v>6800</v>
      </c>
      <c r="H74" s="16">
        <f t="shared" si="4"/>
        <v>80</v>
      </c>
      <c r="I74" s="2">
        <v>5</v>
      </c>
      <c r="J74" s="2">
        <v>6</v>
      </c>
      <c r="K74" s="2">
        <v>2</v>
      </c>
      <c r="L74" s="2">
        <v>26</v>
      </c>
      <c r="M74" s="2">
        <v>22</v>
      </c>
      <c r="N74" s="2">
        <v>9</v>
      </c>
      <c r="O74" s="2">
        <v>8</v>
      </c>
      <c r="P74" s="2">
        <v>1</v>
      </c>
      <c r="Q74" s="2">
        <v>1</v>
      </c>
    </row>
    <row r="75" spans="2:28" ht="90" customHeight="1" x14ac:dyDescent="0.25">
      <c r="B75" s="12" t="s">
        <v>177</v>
      </c>
      <c r="C75" s="13" t="s">
        <v>178</v>
      </c>
      <c r="D75" s="14" t="s">
        <v>30</v>
      </c>
      <c r="E75" s="15">
        <v>22.809600000000003</v>
      </c>
      <c r="F75" s="15">
        <v>79</v>
      </c>
      <c r="G75" s="15">
        <f t="shared" si="5"/>
        <v>1659</v>
      </c>
      <c r="H75" s="16">
        <f t="shared" si="4"/>
        <v>21</v>
      </c>
      <c r="I75" s="2">
        <v>0</v>
      </c>
      <c r="J75" s="2">
        <v>0</v>
      </c>
      <c r="K75" s="2">
        <v>0</v>
      </c>
      <c r="L75" s="2">
        <v>0</v>
      </c>
      <c r="M75" s="2">
        <v>11</v>
      </c>
      <c r="N75" s="2">
        <v>5</v>
      </c>
      <c r="O75" s="2">
        <v>4</v>
      </c>
      <c r="P75" s="2">
        <v>1</v>
      </c>
    </row>
    <row r="76" spans="2:28" ht="90" customHeight="1" x14ac:dyDescent="0.25">
      <c r="B76" s="12" t="s">
        <v>179</v>
      </c>
      <c r="C76" s="13" t="s">
        <v>180</v>
      </c>
      <c r="D76" s="14" t="s">
        <v>38</v>
      </c>
      <c r="E76" s="15">
        <v>13.1076</v>
      </c>
      <c r="F76" s="15">
        <v>52</v>
      </c>
      <c r="G76" s="15">
        <f t="shared" si="5"/>
        <v>33748</v>
      </c>
      <c r="H76" s="16">
        <f t="shared" si="4"/>
        <v>649</v>
      </c>
      <c r="S76" s="2">
        <v>67</v>
      </c>
      <c r="T76" s="2">
        <v>114</v>
      </c>
      <c r="U76" s="2">
        <v>227</v>
      </c>
      <c r="V76" s="2">
        <v>160</v>
      </c>
      <c r="W76" s="2">
        <v>64</v>
      </c>
      <c r="X76" s="2">
        <v>10</v>
      </c>
      <c r="Y76" s="2">
        <v>4</v>
      </c>
      <c r="AB76" s="2">
        <v>3</v>
      </c>
    </row>
    <row r="77" spans="2:28" ht="90" customHeight="1" x14ac:dyDescent="0.25">
      <c r="B77" s="12" t="s">
        <v>181</v>
      </c>
      <c r="C77" s="13" t="s">
        <v>182</v>
      </c>
      <c r="D77" s="14" t="s">
        <v>33</v>
      </c>
      <c r="E77" s="15">
        <v>15.285600000000001</v>
      </c>
      <c r="F77" s="15">
        <v>49</v>
      </c>
      <c r="G77" s="15">
        <f t="shared" si="5"/>
        <v>5243</v>
      </c>
      <c r="H77" s="16">
        <f t="shared" si="4"/>
        <v>107</v>
      </c>
      <c r="I77" s="2">
        <v>8</v>
      </c>
      <c r="J77" s="2">
        <v>16</v>
      </c>
      <c r="K77" s="2">
        <v>36</v>
      </c>
      <c r="L77" s="2">
        <v>26</v>
      </c>
      <c r="M77" s="2">
        <v>17</v>
      </c>
      <c r="N77" s="2">
        <v>2</v>
      </c>
      <c r="O77" s="2">
        <v>1</v>
      </c>
      <c r="P77" s="2">
        <v>1</v>
      </c>
    </row>
    <row r="78" spans="2:28" ht="90" customHeight="1" x14ac:dyDescent="0.25">
      <c r="B78" s="12" t="s">
        <v>183</v>
      </c>
      <c r="C78" s="13" t="s">
        <v>184</v>
      </c>
      <c r="D78" s="14" t="s">
        <v>38</v>
      </c>
      <c r="E78" s="15">
        <v>17.16</v>
      </c>
      <c r="F78" s="15">
        <v>52</v>
      </c>
      <c r="G78" s="15">
        <f t="shared" si="5"/>
        <v>14664</v>
      </c>
      <c r="H78" s="16">
        <f t="shared" si="4"/>
        <v>282</v>
      </c>
      <c r="S78" s="2">
        <v>34</v>
      </c>
      <c r="T78" s="2">
        <v>27</v>
      </c>
      <c r="U78" s="2">
        <v>77</v>
      </c>
      <c r="V78" s="2">
        <v>64</v>
      </c>
      <c r="W78" s="2">
        <v>51</v>
      </c>
      <c r="X78" s="2">
        <v>23</v>
      </c>
      <c r="Y78" s="2">
        <v>2</v>
      </c>
      <c r="AA78" s="2">
        <v>2</v>
      </c>
      <c r="AB78" s="2">
        <v>2</v>
      </c>
    </row>
    <row r="79" spans="2:28" ht="90" customHeight="1" x14ac:dyDescent="0.25">
      <c r="B79" s="12" t="s">
        <v>185</v>
      </c>
      <c r="C79" s="13" t="s">
        <v>186</v>
      </c>
      <c r="D79" s="14" t="s">
        <v>38</v>
      </c>
      <c r="E79" s="15">
        <v>17.1996</v>
      </c>
      <c r="F79" s="15">
        <v>52</v>
      </c>
      <c r="G79" s="15">
        <f t="shared" si="5"/>
        <v>26208</v>
      </c>
      <c r="H79" s="16">
        <f t="shared" si="4"/>
        <v>504</v>
      </c>
      <c r="S79" s="2">
        <v>39</v>
      </c>
      <c r="T79" s="2">
        <v>68</v>
      </c>
      <c r="U79" s="2">
        <v>144</v>
      </c>
      <c r="V79" s="2">
        <v>134</v>
      </c>
      <c r="W79" s="2">
        <v>98</v>
      </c>
      <c r="X79" s="2">
        <v>7</v>
      </c>
      <c r="Y79" s="2">
        <v>6</v>
      </c>
      <c r="Z79" s="2">
        <v>2</v>
      </c>
      <c r="AA79" s="2">
        <v>5</v>
      </c>
      <c r="AB79" s="2">
        <v>1</v>
      </c>
    </row>
    <row r="80" spans="2:28" ht="90" customHeight="1" x14ac:dyDescent="0.25">
      <c r="B80" s="12" t="s">
        <v>187</v>
      </c>
      <c r="C80" s="13" t="s">
        <v>188</v>
      </c>
      <c r="D80" s="14" t="s">
        <v>75</v>
      </c>
      <c r="E80" s="15">
        <v>10.414800000000001</v>
      </c>
      <c r="F80" s="15">
        <v>55</v>
      </c>
      <c r="G80" s="15">
        <f t="shared" si="5"/>
        <v>17105</v>
      </c>
      <c r="H80" s="16">
        <f t="shared" si="4"/>
        <v>311</v>
      </c>
      <c r="I80" s="2">
        <v>19</v>
      </c>
      <c r="J80" s="2">
        <v>17</v>
      </c>
      <c r="K80" s="2">
        <v>92</v>
      </c>
      <c r="L80" s="2">
        <v>105</v>
      </c>
      <c r="M80" s="2">
        <v>39</v>
      </c>
      <c r="N80" s="2">
        <v>26</v>
      </c>
      <c r="O80" s="2">
        <v>11</v>
      </c>
      <c r="P80" s="2">
        <v>1</v>
      </c>
      <c r="Q80" s="2">
        <v>1</v>
      </c>
    </row>
    <row r="81" spans="2:28" ht="90" customHeight="1" x14ac:dyDescent="0.25">
      <c r="B81" s="12" t="s">
        <v>189</v>
      </c>
      <c r="C81" s="13" t="s">
        <v>190</v>
      </c>
      <c r="D81" s="14" t="s">
        <v>75</v>
      </c>
      <c r="E81" s="15">
        <v>25.740000000000002</v>
      </c>
      <c r="F81" s="15">
        <v>55</v>
      </c>
      <c r="G81" s="15">
        <f t="shared" si="5"/>
        <v>4895</v>
      </c>
      <c r="H81" s="16">
        <f t="shared" si="4"/>
        <v>89</v>
      </c>
      <c r="I81" s="2">
        <v>6</v>
      </c>
      <c r="J81" s="2">
        <v>3</v>
      </c>
      <c r="K81" s="2">
        <v>29</v>
      </c>
      <c r="L81" s="2">
        <v>25</v>
      </c>
      <c r="M81" s="2">
        <v>21</v>
      </c>
      <c r="N81" s="2">
        <v>5</v>
      </c>
    </row>
    <row r="82" spans="2:28" ht="90" customHeight="1" x14ac:dyDescent="0.25">
      <c r="B82" s="12" t="s">
        <v>191</v>
      </c>
      <c r="C82" s="13" t="s">
        <v>192</v>
      </c>
      <c r="D82" s="14" t="s">
        <v>41</v>
      </c>
      <c r="E82" s="15">
        <v>16.684799999999999</v>
      </c>
      <c r="F82" s="15">
        <v>40</v>
      </c>
      <c r="G82" s="15">
        <f t="shared" si="5"/>
        <v>4680</v>
      </c>
      <c r="H82" s="16">
        <f t="shared" si="4"/>
        <v>117</v>
      </c>
      <c r="I82" s="2">
        <v>12</v>
      </c>
      <c r="J82" s="2">
        <v>15</v>
      </c>
      <c r="K82" s="2">
        <v>13</v>
      </c>
      <c r="L82" s="2">
        <v>31</v>
      </c>
      <c r="M82" s="2">
        <v>22</v>
      </c>
      <c r="N82" s="2">
        <v>22</v>
      </c>
      <c r="O82" s="2">
        <v>2</v>
      </c>
    </row>
    <row r="83" spans="2:28" ht="90" customHeight="1" x14ac:dyDescent="0.25">
      <c r="B83" s="12" t="s">
        <v>193</v>
      </c>
      <c r="C83" s="13" t="s">
        <v>194</v>
      </c>
      <c r="D83" s="14" t="s">
        <v>33</v>
      </c>
      <c r="E83" s="15">
        <v>18.3216</v>
      </c>
      <c r="F83" s="15">
        <v>69</v>
      </c>
      <c r="G83" s="15">
        <f t="shared" si="5"/>
        <v>17595</v>
      </c>
      <c r="H83" s="16">
        <f t="shared" si="4"/>
        <v>255</v>
      </c>
      <c r="I83" s="2">
        <v>5</v>
      </c>
      <c r="J83" s="2">
        <v>0</v>
      </c>
      <c r="K83" s="2">
        <v>51</v>
      </c>
      <c r="L83" s="2">
        <v>104</v>
      </c>
      <c r="M83" s="2">
        <v>59</v>
      </c>
      <c r="N83" s="2">
        <v>29</v>
      </c>
      <c r="O83" s="2">
        <v>7</v>
      </c>
    </row>
    <row r="84" spans="2:28" ht="90" customHeight="1" x14ac:dyDescent="0.25">
      <c r="B84" s="12" t="s">
        <v>195</v>
      </c>
      <c r="C84" s="13" t="s">
        <v>196</v>
      </c>
      <c r="D84" s="14" t="s">
        <v>44</v>
      </c>
      <c r="E84" s="15">
        <v>10.612799999999998</v>
      </c>
      <c r="F84" s="15">
        <v>49</v>
      </c>
      <c r="G84" s="15">
        <f t="shared" si="5"/>
        <v>5880</v>
      </c>
      <c r="H84" s="16">
        <f t="shared" si="4"/>
        <v>120</v>
      </c>
      <c r="I84" s="2">
        <v>11</v>
      </c>
      <c r="J84" s="2">
        <v>30</v>
      </c>
      <c r="K84" s="2">
        <v>44</v>
      </c>
      <c r="L84" s="2">
        <v>8</v>
      </c>
      <c r="M84" s="2">
        <v>17</v>
      </c>
      <c r="N84" s="2">
        <v>0</v>
      </c>
      <c r="O84" s="2">
        <v>5</v>
      </c>
      <c r="P84" s="2">
        <v>5</v>
      </c>
    </row>
    <row r="85" spans="2:28" ht="90" customHeight="1" x14ac:dyDescent="0.25">
      <c r="B85" s="12" t="s">
        <v>197</v>
      </c>
      <c r="C85" s="13" t="s">
        <v>198</v>
      </c>
      <c r="D85" s="14" t="s">
        <v>38</v>
      </c>
      <c r="E85" s="15">
        <v>12.738000000000001</v>
      </c>
      <c r="F85" s="15">
        <v>49</v>
      </c>
      <c r="G85" s="15">
        <f t="shared" si="5"/>
        <v>5145</v>
      </c>
      <c r="H85" s="16">
        <f t="shared" si="4"/>
        <v>105</v>
      </c>
      <c r="S85" s="2">
        <v>14</v>
      </c>
      <c r="T85" s="2">
        <v>17</v>
      </c>
      <c r="U85" s="2">
        <v>39</v>
      </c>
      <c r="V85" s="2">
        <v>20</v>
      </c>
      <c r="W85" s="2">
        <v>13</v>
      </c>
      <c r="AB85" s="2">
        <v>2</v>
      </c>
    </row>
    <row r="86" spans="2:28" ht="90" customHeight="1" x14ac:dyDescent="0.25">
      <c r="B86" s="12" t="s">
        <v>199</v>
      </c>
      <c r="C86" s="13" t="s">
        <v>200</v>
      </c>
      <c r="D86" s="14" t="s">
        <v>75</v>
      </c>
      <c r="E86" s="15">
        <v>23.944800000000004</v>
      </c>
      <c r="F86" s="15">
        <v>59</v>
      </c>
      <c r="G86" s="15">
        <f t="shared" si="5"/>
        <v>18880</v>
      </c>
      <c r="H86" s="16">
        <f t="shared" si="4"/>
        <v>320</v>
      </c>
      <c r="I86" s="2">
        <v>17</v>
      </c>
      <c r="J86" s="2">
        <v>18</v>
      </c>
      <c r="K86" s="2">
        <v>99</v>
      </c>
      <c r="L86" s="2">
        <v>104</v>
      </c>
      <c r="M86" s="2">
        <v>43</v>
      </c>
      <c r="N86" s="2">
        <v>28</v>
      </c>
      <c r="O86" s="2">
        <v>11</v>
      </c>
    </row>
    <row r="87" spans="2:28" ht="90" customHeight="1" x14ac:dyDescent="0.25">
      <c r="B87" s="12" t="s">
        <v>201</v>
      </c>
      <c r="C87" s="13" t="s">
        <v>202</v>
      </c>
      <c r="D87" s="14" t="s">
        <v>33</v>
      </c>
      <c r="E87" s="15">
        <v>22.096799999999998</v>
      </c>
      <c r="F87" s="15">
        <v>45</v>
      </c>
      <c r="G87" s="15">
        <f t="shared" si="5"/>
        <v>2025</v>
      </c>
      <c r="H87" s="16">
        <f t="shared" si="4"/>
        <v>45</v>
      </c>
      <c r="I87" s="2">
        <v>1</v>
      </c>
      <c r="J87" s="2">
        <v>7</v>
      </c>
      <c r="L87" s="2">
        <v>33</v>
      </c>
      <c r="M87" s="2">
        <v>4</v>
      </c>
    </row>
    <row r="88" spans="2:28" ht="90" customHeight="1" x14ac:dyDescent="0.25">
      <c r="B88" s="12" t="s">
        <v>203</v>
      </c>
      <c r="C88" s="13" t="s">
        <v>204</v>
      </c>
      <c r="D88" s="14" t="s">
        <v>75</v>
      </c>
      <c r="E88" s="15">
        <v>11.048399999999999</v>
      </c>
      <c r="F88" s="15">
        <v>55</v>
      </c>
      <c r="G88" s="15">
        <f t="shared" si="5"/>
        <v>16280</v>
      </c>
      <c r="H88" s="16">
        <f t="shared" si="4"/>
        <v>296</v>
      </c>
      <c r="I88" s="2">
        <v>16</v>
      </c>
      <c r="J88" s="2">
        <v>28</v>
      </c>
      <c r="K88" s="2">
        <v>94</v>
      </c>
      <c r="L88" s="2">
        <v>91</v>
      </c>
      <c r="M88" s="2">
        <v>40</v>
      </c>
      <c r="N88" s="2">
        <v>26</v>
      </c>
      <c r="Q88" s="2">
        <v>1</v>
      </c>
    </row>
    <row r="89" spans="2:28" ht="90" customHeight="1" x14ac:dyDescent="0.25">
      <c r="B89" s="12" t="s">
        <v>205</v>
      </c>
      <c r="C89" s="13" t="s">
        <v>206</v>
      </c>
      <c r="D89" s="14" t="s">
        <v>38</v>
      </c>
      <c r="E89" s="15">
        <v>12.738000000000001</v>
      </c>
      <c r="F89" s="15">
        <v>49</v>
      </c>
      <c r="G89" s="15">
        <f t="shared" si="5"/>
        <v>4263</v>
      </c>
      <c r="H89" s="16">
        <f t="shared" si="4"/>
        <v>87</v>
      </c>
      <c r="S89" s="2">
        <v>7</v>
      </c>
      <c r="T89" s="2">
        <v>13</v>
      </c>
      <c r="U89" s="2">
        <v>31</v>
      </c>
      <c r="V89" s="2">
        <v>23</v>
      </c>
      <c r="W89" s="2">
        <v>13</v>
      </c>
    </row>
    <row r="90" spans="2:28" ht="90" customHeight="1" x14ac:dyDescent="0.25">
      <c r="B90" s="12" t="s">
        <v>207</v>
      </c>
      <c r="C90" s="13" t="s">
        <v>208</v>
      </c>
      <c r="D90" s="14" t="s">
        <v>44</v>
      </c>
      <c r="E90" s="15">
        <v>10.612799999999998</v>
      </c>
      <c r="F90" s="15">
        <v>49</v>
      </c>
      <c r="G90" s="15">
        <f t="shared" si="5"/>
        <v>6468</v>
      </c>
      <c r="H90" s="16">
        <f t="shared" si="4"/>
        <v>132</v>
      </c>
      <c r="I90" s="2">
        <v>9</v>
      </c>
      <c r="J90" s="2">
        <v>31</v>
      </c>
      <c r="K90" s="2">
        <v>34</v>
      </c>
      <c r="L90" s="2">
        <v>36</v>
      </c>
      <c r="M90" s="2">
        <v>13</v>
      </c>
      <c r="N90" s="2">
        <v>5</v>
      </c>
      <c r="O90" s="2">
        <v>0</v>
      </c>
      <c r="P90" s="2">
        <v>4</v>
      </c>
    </row>
    <row r="91" spans="2:28" ht="90" customHeight="1" x14ac:dyDescent="0.25">
      <c r="B91" s="12" t="s">
        <v>209</v>
      </c>
      <c r="C91" s="13" t="s">
        <v>210</v>
      </c>
      <c r="D91" s="14" t="s">
        <v>75</v>
      </c>
      <c r="E91" s="15">
        <v>12.540000000000001</v>
      </c>
      <c r="F91" s="15">
        <v>55</v>
      </c>
      <c r="G91" s="15">
        <f t="shared" si="5"/>
        <v>6215</v>
      </c>
      <c r="H91" s="16">
        <f t="shared" si="4"/>
        <v>113</v>
      </c>
      <c r="I91" s="2">
        <v>11</v>
      </c>
      <c r="J91" s="2">
        <v>3</v>
      </c>
      <c r="K91" s="2">
        <v>50</v>
      </c>
      <c r="L91" s="2">
        <v>29</v>
      </c>
      <c r="M91" s="2">
        <v>18</v>
      </c>
      <c r="N91" s="2">
        <v>1</v>
      </c>
      <c r="Q91" s="2">
        <v>1</v>
      </c>
    </row>
    <row r="92" spans="2:28" ht="90" customHeight="1" x14ac:dyDescent="0.25">
      <c r="B92" s="12" t="s">
        <v>211</v>
      </c>
      <c r="C92" s="13" t="s">
        <v>212</v>
      </c>
      <c r="D92" s="14" t="s">
        <v>38</v>
      </c>
      <c r="E92" s="15">
        <v>14.190000000000001</v>
      </c>
      <c r="F92" s="15">
        <v>49</v>
      </c>
      <c r="G92" s="15">
        <f t="shared" si="5"/>
        <v>7154</v>
      </c>
      <c r="H92" s="16">
        <f t="shared" si="4"/>
        <v>146</v>
      </c>
      <c r="S92" s="2">
        <v>15</v>
      </c>
      <c r="T92" s="2">
        <v>40</v>
      </c>
      <c r="U92" s="2">
        <v>66</v>
      </c>
      <c r="V92" s="2">
        <v>19</v>
      </c>
      <c r="Y92" s="2">
        <v>2</v>
      </c>
      <c r="Z92" s="2">
        <v>1</v>
      </c>
      <c r="AB92" s="2">
        <v>3</v>
      </c>
    </row>
    <row r="93" spans="2:28" ht="90" customHeight="1" x14ac:dyDescent="0.25">
      <c r="B93" s="12" t="s">
        <v>213</v>
      </c>
      <c r="C93" s="13" t="s">
        <v>214</v>
      </c>
      <c r="D93" s="14" t="s">
        <v>75</v>
      </c>
      <c r="E93" s="15">
        <v>12.672000000000001</v>
      </c>
      <c r="F93" s="15">
        <v>55</v>
      </c>
      <c r="G93" s="15">
        <f t="shared" si="5"/>
        <v>15785</v>
      </c>
      <c r="H93" s="16">
        <f t="shared" si="4"/>
        <v>287</v>
      </c>
      <c r="I93" s="2">
        <v>17</v>
      </c>
      <c r="J93" s="2">
        <v>33</v>
      </c>
      <c r="K93" s="2">
        <v>101</v>
      </c>
      <c r="L93" s="2">
        <v>74</v>
      </c>
      <c r="M93" s="2">
        <v>21</v>
      </c>
      <c r="N93" s="2">
        <v>28</v>
      </c>
      <c r="O93" s="2">
        <v>13</v>
      </c>
    </row>
    <row r="94" spans="2:28" ht="90" customHeight="1" x14ac:dyDescent="0.25">
      <c r="B94" s="12" t="s">
        <v>215</v>
      </c>
      <c r="C94" s="13" t="s">
        <v>216</v>
      </c>
      <c r="D94" s="14" t="s">
        <v>75</v>
      </c>
      <c r="E94" s="15">
        <v>11.866800000000001</v>
      </c>
      <c r="F94" s="15">
        <v>55</v>
      </c>
      <c r="G94" s="15">
        <f t="shared" si="5"/>
        <v>5115</v>
      </c>
      <c r="H94" s="16">
        <f t="shared" si="4"/>
        <v>93</v>
      </c>
      <c r="I94" s="2">
        <v>4</v>
      </c>
      <c r="J94" s="2">
        <v>19</v>
      </c>
      <c r="K94" s="2">
        <v>25</v>
      </c>
      <c r="L94" s="2">
        <v>36</v>
      </c>
      <c r="M94" s="2">
        <v>0</v>
      </c>
      <c r="N94" s="2">
        <v>2</v>
      </c>
      <c r="O94" s="2">
        <v>7</v>
      </c>
    </row>
    <row r="95" spans="2:28" ht="90" customHeight="1" x14ac:dyDescent="0.25">
      <c r="B95" s="12" t="s">
        <v>217</v>
      </c>
      <c r="C95" s="13" t="s">
        <v>218</v>
      </c>
      <c r="D95" s="14" t="s">
        <v>75</v>
      </c>
      <c r="E95" s="15">
        <v>23.944800000000004</v>
      </c>
      <c r="F95" s="15">
        <v>59</v>
      </c>
      <c r="G95" s="15">
        <f t="shared" si="5"/>
        <v>21712</v>
      </c>
      <c r="H95" s="16">
        <f t="shared" si="4"/>
        <v>368</v>
      </c>
      <c r="I95" s="2">
        <v>18</v>
      </c>
      <c r="J95" s="2">
        <v>38</v>
      </c>
      <c r="K95" s="2">
        <v>113</v>
      </c>
      <c r="L95" s="2">
        <v>106</v>
      </c>
      <c r="M95" s="2">
        <v>56</v>
      </c>
      <c r="N95" s="2">
        <v>26</v>
      </c>
      <c r="O95" s="2">
        <v>11</v>
      </c>
    </row>
    <row r="96" spans="2:28" ht="90" customHeight="1" x14ac:dyDescent="0.25">
      <c r="B96" s="12" t="s">
        <v>219</v>
      </c>
      <c r="C96" s="13" t="s">
        <v>220</v>
      </c>
      <c r="D96" s="14" t="s">
        <v>44</v>
      </c>
      <c r="E96" s="15">
        <v>9.6646000000000001</v>
      </c>
      <c r="F96" s="15">
        <v>42</v>
      </c>
      <c r="G96" s="15">
        <f t="shared" si="5"/>
        <v>49434</v>
      </c>
      <c r="H96" s="16">
        <f t="shared" ref="H96:H107" si="6">SUM(I96:AF96)</f>
        <v>1177</v>
      </c>
      <c r="I96" s="2">
        <v>53</v>
      </c>
      <c r="J96" s="2">
        <v>178</v>
      </c>
      <c r="K96" s="2">
        <v>358</v>
      </c>
      <c r="L96" s="2">
        <v>329</v>
      </c>
      <c r="M96" s="2">
        <v>158</v>
      </c>
      <c r="N96" s="2">
        <v>60</v>
      </c>
      <c r="O96" s="2">
        <v>25</v>
      </c>
      <c r="P96" s="2">
        <v>8</v>
      </c>
      <c r="R96" s="2">
        <v>8</v>
      </c>
    </row>
    <row r="97" spans="2:18" ht="90" customHeight="1" x14ac:dyDescent="0.25">
      <c r="B97" s="12" t="s">
        <v>221</v>
      </c>
      <c r="C97" s="13" t="s">
        <v>222</v>
      </c>
      <c r="D97" s="14" t="s">
        <v>44</v>
      </c>
      <c r="E97" s="15">
        <v>10.63865</v>
      </c>
      <c r="F97" s="15">
        <v>45</v>
      </c>
      <c r="G97" s="15">
        <f t="shared" si="5"/>
        <v>52650</v>
      </c>
      <c r="H97" s="16">
        <f t="shared" si="6"/>
        <v>1170</v>
      </c>
      <c r="I97" s="2">
        <v>42</v>
      </c>
      <c r="J97" s="2">
        <v>170</v>
      </c>
      <c r="K97" s="2">
        <v>335</v>
      </c>
      <c r="L97" s="2">
        <v>348</v>
      </c>
      <c r="M97" s="2">
        <v>175</v>
      </c>
      <c r="N97" s="2">
        <v>49</v>
      </c>
      <c r="O97" s="2">
        <v>30</v>
      </c>
      <c r="P97" s="2">
        <v>9</v>
      </c>
      <c r="Q97" s="2">
        <v>6</v>
      </c>
      <c r="R97" s="2">
        <v>6</v>
      </c>
    </row>
    <row r="98" spans="2:18" ht="90" customHeight="1" x14ac:dyDescent="0.25">
      <c r="B98" s="12" t="s">
        <v>223</v>
      </c>
      <c r="C98" s="13" t="s">
        <v>224</v>
      </c>
      <c r="D98" s="14" t="s">
        <v>44</v>
      </c>
      <c r="E98" s="15">
        <v>10.588049999999999</v>
      </c>
      <c r="F98" s="15">
        <v>45</v>
      </c>
      <c r="G98" s="15">
        <f t="shared" si="5"/>
        <v>39690</v>
      </c>
      <c r="H98" s="16">
        <f t="shared" si="6"/>
        <v>882</v>
      </c>
      <c r="I98" s="2">
        <v>36</v>
      </c>
      <c r="J98" s="2">
        <v>127</v>
      </c>
      <c r="K98" s="2">
        <v>265</v>
      </c>
      <c r="L98" s="2">
        <v>258</v>
      </c>
      <c r="M98" s="2">
        <v>126</v>
      </c>
      <c r="N98" s="2">
        <v>47</v>
      </c>
      <c r="O98" s="2">
        <v>23</v>
      </c>
    </row>
    <row r="99" spans="2:18" ht="90" customHeight="1" x14ac:dyDescent="0.25">
      <c r="B99" s="12" t="s">
        <v>225</v>
      </c>
      <c r="C99" s="13" t="s">
        <v>226</v>
      </c>
      <c r="D99" s="14" t="s">
        <v>44</v>
      </c>
      <c r="E99" s="15">
        <v>11.030800000000001</v>
      </c>
      <c r="F99" s="15">
        <v>45</v>
      </c>
      <c r="G99" s="15">
        <f t="shared" si="5"/>
        <v>40500</v>
      </c>
      <c r="H99" s="16">
        <f t="shared" si="6"/>
        <v>900</v>
      </c>
      <c r="I99" s="2">
        <v>78</v>
      </c>
      <c r="J99" s="2">
        <v>175</v>
      </c>
      <c r="K99" s="2">
        <v>222</v>
      </c>
      <c r="L99" s="2">
        <v>129</v>
      </c>
      <c r="M99" s="2">
        <v>129</v>
      </c>
      <c r="N99" s="2">
        <v>85</v>
      </c>
      <c r="O99" s="2">
        <v>68</v>
      </c>
      <c r="P99" s="2">
        <v>9</v>
      </c>
      <c r="Q99" s="2">
        <v>2</v>
      </c>
      <c r="R99" s="2">
        <v>3</v>
      </c>
    </row>
    <row r="100" spans="2:18" ht="90" customHeight="1" x14ac:dyDescent="0.25">
      <c r="B100" s="12" t="s">
        <v>227</v>
      </c>
      <c r="C100" s="13" t="s">
        <v>228</v>
      </c>
      <c r="D100" s="14" t="s">
        <v>44</v>
      </c>
      <c r="E100" s="15">
        <v>10.651300000000001</v>
      </c>
      <c r="F100" s="15">
        <v>45</v>
      </c>
      <c r="G100" s="15">
        <f t="shared" si="5"/>
        <v>38430</v>
      </c>
      <c r="H100" s="16">
        <f t="shared" si="6"/>
        <v>854</v>
      </c>
      <c r="I100" s="2">
        <v>33</v>
      </c>
      <c r="J100" s="2">
        <v>134</v>
      </c>
      <c r="K100" s="2">
        <v>237</v>
      </c>
      <c r="L100" s="2">
        <v>255</v>
      </c>
      <c r="M100" s="2">
        <v>126</v>
      </c>
      <c r="N100" s="2">
        <v>34</v>
      </c>
      <c r="O100" s="2">
        <v>18</v>
      </c>
      <c r="P100" s="2">
        <v>10</v>
      </c>
      <c r="Q100" s="2">
        <v>4</v>
      </c>
      <c r="R100" s="2">
        <v>3</v>
      </c>
    </row>
    <row r="101" spans="2:18" ht="90" customHeight="1" x14ac:dyDescent="0.25">
      <c r="B101" s="12" t="s">
        <v>229</v>
      </c>
      <c r="C101" s="13" t="s">
        <v>230</v>
      </c>
      <c r="D101" s="14" t="s">
        <v>44</v>
      </c>
      <c r="E101" s="15">
        <v>11.094049999999999</v>
      </c>
      <c r="F101" s="15">
        <v>49</v>
      </c>
      <c r="G101" s="15">
        <f t="shared" si="5"/>
        <v>40915</v>
      </c>
      <c r="H101" s="16">
        <f t="shared" si="6"/>
        <v>835</v>
      </c>
      <c r="I101" s="2">
        <v>29</v>
      </c>
      <c r="J101" s="2">
        <v>138</v>
      </c>
      <c r="K101" s="2">
        <v>250</v>
      </c>
      <c r="L101" s="2">
        <v>244</v>
      </c>
      <c r="M101" s="2">
        <v>108</v>
      </c>
      <c r="N101" s="2">
        <v>45</v>
      </c>
      <c r="O101" s="2">
        <v>13</v>
      </c>
      <c r="P101" s="2">
        <v>5</v>
      </c>
      <c r="Q101" s="2">
        <v>1</v>
      </c>
      <c r="R101" s="2">
        <v>2</v>
      </c>
    </row>
    <row r="102" spans="2:18" ht="90" customHeight="1" x14ac:dyDescent="0.25">
      <c r="B102" s="12" t="s">
        <v>231</v>
      </c>
      <c r="C102" s="13" t="s">
        <v>232</v>
      </c>
      <c r="D102" s="14" t="s">
        <v>44</v>
      </c>
      <c r="E102" s="15">
        <v>9.7278500000000019</v>
      </c>
      <c r="F102" s="15">
        <v>42</v>
      </c>
      <c r="G102" s="15">
        <f t="shared" si="5"/>
        <v>31710</v>
      </c>
      <c r="H102" s="16">
        <f t="shared" si="6"/>
        <v>755</v>
      </c>
      <c r="I102" s="2">
        <v>39</v>
      </c>
      <c r="J102" s="2">
        <v>115</v>
      </c>
      <c r="K102" s="2">
        <v>230</v>
      </c>
      <c r="L102" s="2">
        <v>191</v>
      </c>
      <c r="M102" s="2">
        <v>104</v>
      </c>
      <c r="N102" s="2">
        <v>50</v>
      </c>
      <c r="O102" s="2">
        <v>14</v>
      </c>
      <c r="Q102" s="2">
        <v>5</v>
      </c>
      <c r="R102" s="2">
        <v>7</v>
      </c>
    </row>
    <row r="103" spans="2:18" ht="90" customHeight="1" x14ac:dyDescent="0.25">
      <c r="B103" s="12" t="s">
        <v>233</v>
      </c>
      <c r="C103" s="13" t="s">
        <v>234</v>
      </c>
      <c r="D103" s="14" t="s">
        <v>44</v>
      </c>
      <c r="E103" s="15">
        <v>9.4495499999999986</v>
      </c>
      <c r="F103" s="15">
        <v>42</v>
      </c>
      <c r="G103" s="15">
        <f t="shared" si="5"/>
        <v>30870</v>
      </c>
      <c r="H103" s="16">
        <f t="shared" si="6"/>
        <v>735</v>
      </c>
      <c r="I103" s="2">
        <v>27</v>
      </c>
      <c r="J103" s="2">
        <v>100</v>
      </c>
      <c r="K103" s="2">
        <v>216</v>
      </c>
      <c r="L103" s="2">
        <v>146</v>
      </c>
      <c r="M103" s="2">
        <v>123</v>
      </c>
      <c r="N103" s="2">
        <v>73</v>
      </c>
      <c r="O103" s="2">
        <v>33</v>
      </c>
      <c r="P103" s="2">
        <v>15</v>
      </c>
      <c r="Q103" s="2">
        <v>2</v>
      </c>
    </row>
    <row r="104" spans="2:18" ht="90" customHeight="1" x14ac:dyDescent="0.25">
      <c r="B104" s="12" t="s">
        <v>235</v>
      </c>
      <c r="C104" s="13" t="s">
        <v>236</v>
      </c>
      <c r="D104" s="14" t="s">
        <v>44</v>
      </c>
      <c r="E104" s="15">
        <v>13.434299999999999</v>
      </c>
      <c r="F104" s="15">
        <v>45</v>
      </c>
      <c r="G104" s="15">
        <f t="shared" si="5"/>
        <v>18180</v>
      </c>
      <c r="H104" s="16">
        <f t="shared" si="6"/>
        <v>404</v>
      </c>
      <c r="J104" s="2">
        <v>71</v>
      </c>
      <c r="K104" s="2">
        <v>121</v>
      </c>
      <c r="L104" s="2">
        <v>127</v>
      </c>
      <c r="M104" s="2">
        <v>61</v>
      </c>
      <c r="N104" s="2">
        <v>11</v>
      </c>
      <c r="O104" s="2">
        <v>9</v>
      </c>
      <c r="P104" s="2">
        <v>4</v>
      </c>
    </row>
    <row r="105" spans="2:18" ht="90" customHeight="1" x14ac:dyDescent="0.25">
      <c r="B105" s="12" t="s">
        <v>237</v>
      </c>
      <c r="C105" s="13" t="s">
        <v>238</v>
      </c>
      <c r="D105" s="14" t="s">
        <v>44</v>
      </c>
      <c r="E105" s="15">
        <v>13.282500000000001</v>
      </c>
      <c r="F105" s="15">
        <v>45</v>
      </c>
      <c r="G105" s="15">
        <f t="shared" si="5"/>
        <v>10710</v>
      </c>
      <c r="H105" s="16">
        <f t="shared" si="6"/>
        <v>238</v>
      </c>
      <c r="I105" s="2">
        <v>22</v>
      </c>
      <c r="J105" s="2">
        <v>37</v>
      </c>
      <c r="K105" s="2">
        <v>78</v>
      </c>
      <c r="L105" s="2">
        <v>62</v>
      </c>
      <c r="M105" s="2">
        <v>36</v>
      </c>
      <c r="O105" s="2">
        <v>2</v>
      </c>
      <c r="R105" s="2">
        <v>1</v>
      </c>
    </row>
    <row r="106" spans="2:18" ht="90" customHeight="1" x14ac:dyDescent="0.25">
      <c r="B106" s="12" t="s">
        <v>239</v>
      </c>
      <c r="C106" s="13" t="s">
        <v>240</v>
      </c>
      <c r="D106" s="14" t="s">
        <v>44</v>
      </c>
      <c r="E106" s="15">
        <v>11.524149999999999</v>
      </c>
      <c r="F106" s="15">
        <v>49</v>
      </c>
      <c r="G106" s="15">
        <f t="shared" si="5"/>
        <v>11025</v>
      </c>
      <c r="H106" s="16">
        <f t="shared" si="6"/>
        <v>225</v>
      </c>
      <c r="I106" s="2">
        <v>28</v>
      </c>
      <c r="J106" s="2">
        <v>52</v>
      </c>
      <c r="K106" s="2">
        <v>116</v>
      </c>
      <c r="L106" s="2">
        <v>24</v>
      </c>
      <c r="M106" s="2">
        <v>5</v>
      </c>
    </row>
    <row r="107" spans="2:18" ht="90" customHeight="1" x14ac:dyDescent="0.25">
      <c r="B107" s="12" t="s">
        <v>241</v>
      </c>
      <c r="C107" s="13" t="s">
        <v>242</v>
      </c>
      <c r="D107" s="14" t="s">
        <v>44</v>
      </c>
      <c r="E107" s="15">
        <v>12.371699999999999</v>
      </c>
      <c r="F107" s="15">
        <v>45</v>
      </c>
      <c r="G107" s="15">
        <f t="shared" si="5"/>
        <v>9585</v>
      </c>
      <c r="H107" s="16">
        <f t="shared" si="6"/>
        <v>213</v>
      </c>
      <c r="I107" s="2">
        <v>3</v>
      </c>
      <c r="J107" s="2">
        <v>33</v>
      </c>
      <c r="K107" s="2">
        <v>64</v>
      </c>
      <c r="L107" s="2">
        <v>71</v>
      </c>
      <c r="M107" s="2">
        <v>38</v>
      </c>
      <c r="O107" s="2">
        <v>3</v>
      </c>
      <c r="P107" s="2">
        <v>1</v>
      </c>
    </row>
    <row r="109" spans="2:18" x14ac:dyDescent="0.25">
      <c r="G109" s="18">
        <f>SUM(G4:G108)</f>
        <v>1319715</v>
      </c>
      <c r="H109" s="19">
        <f>SUM(H4:H108)</f>
        <v>25704</v>
      </c>
    </row>
  </sheetData>
  <phoneticPr fontId="0" type="noConversion"/>
  <conditionalFormatting sqref="B2:B107">
    <cfRule type="duplicateValues" dxfId="1" priority="2"/>
  </conditionalFormatting>
  <conditionalFormatting sqref="I4:AD10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2025-02-20T15:29:33Z</dcterms:created>
  <dcterms:modified xsi:type="dcterms:W3CDTF">2025-02-27T19:25:27Z</dcterms:modified>
</cp:coreProperties>
</file>